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4\homepage\01_htdocs\download\"/>
    </mc:Choice>
  </mc:AlternateContent>
  <xr:revisionPtr revIDLastSave="0" documentId="13_ncr:1_{FB626FA4-F9C4-4FF5-80BA-A048BD57795F}" xr6:coauthVersionLast="47" xr6:coauthVersionMax="47" xr10:uidLastSave="{00000000-0000-0000-0000-000000000000}"/>
  <bookViews>
    <workbookView xWindow="20370" yWindow="-120" windowWidth="24240" windowHeight="13140" xr2:uid="{0A10845C-D348-4123-82DE-C45E69EECE72}"/>
  </bookViews>
  <sheets>
    <sheet name="取引登録カード" sheetId="4" r:id="rId1"/>
    <sheet name="請求書 (見本)" sheetId="3" r:id="rId2"/>
    <sheet name="請求書" sheetId="1" r:id="rId3"/>
    <sheet name="区分" sheetId="2" r:id="rId4"/>
  </sheets>
  <externalReferences>
    <externalReference r:id="rId5"/>
  </externalReferences>
  <definedNames>
    <definedName name="金額">[1]請求書入力!$D$8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R28" i="1"/>
  <c r="R27" i="1"/>
  <c r="W27" i="1" s="1"/>
  <c r="R27" i="3" l="1"/>
  <c r="W27" i="3" s="1"/>
  <c r="R28" i="3"/>
  <c r="AE25" i="3" l="1"/>
  <c r="R26" i="3" s="1"/>
  <c r="W26" i="3" s="1"/>
  <c r="AE26" i="3" s="1"/>
  <c r="AE27" i="3" l="1"/>
  <c r="I8" i="3" s="1"/>
  <c r="R26" i="1"/>
  <c r="W26" i="1" s="1"/>
  <c r="AE26" i="1" s="1"/>
  <c r="AE27" i="1" s="1"/>
  <c r="I8" i="1" l="1"/>
</calcChain>
</file>

<file path=xl/sharedStrings.xml><?xml version="1.0" encoding="utf-8"?>
<sst xmlns="http://schemas.openxmlformats.org/spreadsheetml/2006/main" count="173" uniqueCount="120">
  <si>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7"/>
  </si>
  <si>
    <t>お取引先登録カード</t>
    <rPh sb="1" eb="3">
      <t>トリヒキ</t>
    </rPh>
    <rPh sb="3" eb="4">
      <t>サキ</t>
    </rPh>
    <rPh sb="4" eb="6">
      <t>トウロク</t>
    </rPh>
    <phoneticPr fontId="17"/>
  </si>
  <si>
    <t>部署名：興和道路株式会社</t>
    <rPh sb="0" eb="2">
      <t>ブショ</t>
    </rPh>
    <rPh sb="2" eb="3">
      <t>メイ</t>
    </rPh>
    <rPh sb="4" eb="6">
      <t>コウワ</t>
    </rPh>
    <rPh sb="6" eb="8">
      <t>ドウロ</t>
    </rPh>
    <rPh sb="8" eb="12">
      <t>カブシキガイシャ</t>
    </rPh>
    <phoneticPr fontId="17"/>
  </si>
  <si>
    <t>ふ　り　が　な</t>
    <phoneticPr fontId="17"/>
  </si>
  <si>
    <t>ふ り が な</t>
    <phoneticPr fontId="17"/>
  </si>
  <si>
    <t>会　社　名</t>
    <rPh sb="0" eb="1">
      <t>カイ</t>
    </rPh>
    <rPh sb="2" eb="3">
      <t>シャ</t>
    </rPh>
    <rPh sb="4" eb="5">
      <t>メイ</t>
    </rPh>
    <phoneticPr fontId="17"/>
  </si>
  <si>
    <t>役職・代表者名</t>
    <rPh sb="0" eb="2">
      <t>ヤクショク</t>
    </rPh>
    <rPh sb="3" eb="6">
      <t>ダイヒョウシャ</t>
    </rPh>
    <rPh sb="6" eb="7">
      <t>メイ</t>
    </rPh>
    <phoneticPr fontId="17"/>
  </si>
  <si>
    <t>インボイス（適格請求書発行事業者）登録番号</t>
    <rPh sb="6" eb="8">
      <t>テキカク</t>
    </rPh>
    <rPh sb="8" eb="11">
      <t>セイキュウショ</t>
    </rPh>
    <rPh sb="11" eb="13">
      <t>ハッコウ</t>
    </rPh>
    <rPh sb="13" eb="16">
      <t>ジギョウシャ</t>
    </rPh>
    <rPh sb="17" eb="19">
      <t>トウロク</t>
    </rPh>
    <rPh sb="19" eb="21">
      <t>バンゴウ</t>
    </rPh>
    <phoneticPr fontId="17"/>
  </si>
  <si>
    <t>T</t>
    <phoneticPr fontId="17"/>
  </si>
  <si>
    <t>住　　　　所</t>
    <rPh sb="0" eb="1">
      <t>ジュウ</t>
    </rPh>
    <rPh sb="5" eb="6">
      <t>ショ</t>
    </rPh>
    <phoneticPr fontId="17"/>
  </si>
  <si>
    <t>〒</t>
    <phoneticPr fontId="17"/>
  </si>
  <si>
    <t>業　　種</t>
    <rPh sb="0" eb="1">
      <t>ギョウ</t>
    </rPh>
    <rPh sb="3" eb="4">
      <t>タネ</t>
    </rPh>
    <phoneticPr fontId="17"/>
  </si>
  <si>
    <t>取扱品目</t>
    <rPh sb="0" eb="2">
      <t>トリアツカ</t>
    </rPh>
    <rPh sb="2" eb="4">
      <t>ヒンモク</t>
    </rPh>
    <phoneticPr fontId="17"/>
  </si>
  <si>
    <t>創業年月</t>
    <rPh sb="0" eb="2">
      <t>ソウギョウ</t>
    </rPh>
    <rPh sb="2" eb="4">
      <t>ネンゲツ</t>
    </rPh>
    <phoneticPr fontId="17"/>
  </si>
  <si>
    <t>資本金</t>
    <rPh sb="0" eb="3">
      <t>シホンキン</t>
    </rPh>
    <phoneticPr fontId="17"/>
  </si>
  <si>
    <t>従業員数</t>
    <rPh sb="0" eb="3">
      <t>ジュウギョウイン</t>
    </rPh>
    <rPh sb="3" eb="4">
      <t>スウ</t>
    </rPh>
    <phoneticPr fontId="17"/>
  </si>
  <si>
    <t>連絡先</t>
    <rPh sb="0" eb="3">
      <t>レンラクサキ</t>
    </rPh>
    <phoneticPr fontId="17"/>
  </si>
  <si>
    <t>TEL</t>
    <phoneticPr fontId="17"/>
  </si>
  <si>
    <t>FAX</t>
    <phoneticPr fontId="17"/>
  </si>
  <si>
    <r>
      <t xml:space="preserve">取引営業所名
</t>
    </r>
    <r>
      <rPr>
        <sz val="8"/>
        <color indexed="8"/>
        <rFont val="ＭＳ Ｐ明朝"/>
        <family val="1"/>
        <charset val="128"/>
      </rPr>
      <t>（上記と異なる場合）</t>
    </r>
    <rPh sb="0" eb="2">
      <t>トリヒキ</t>
    </rPh>
    <rPh sb="2" eb="5">
      <t>エイギョウショ</t>
    </rPh>
    <rPh sb="5" eb="6">
      <t>メイ</t>
    </rPh>
    <rPh sb="8" eb="10">
      <t>ジョウキ</t>
    </rPh>
    <rPh sb="11" eb="12">
      <t>コト</t>
    </rPh>
    <rPh sb="14" eb="16">
      <t>バアイ</t>
    </rPh>
    <phoneticPr fontId="17"/>
  </si>
  <si>
    <t>E-mail</t>
    <phoneticPr fontId="17"/>
  </si>
  <si>
    <r>
      <t>住所（</t>
    </r>
    <r>
      <rPr>
        <sz val="8"/>
        <color indexed="8"/>
        <rFont val="ＭＳ Ｐ明朝"/>
        <family val="1"/>
        <charset val="128"/>
      </rPr>
      <t>上記と異なる場合</t>
    </r>
    <r>
      <rPr>
        <sz val="11"/>
        <color indexed="8"/>
        <rFont val="ＭＳ Ｐ明朝"/>
        <family val="1"/>
        <charset val="128"/>
      </rPr>
      <t>）</t>
    </r>
    <rPh sb="0" eb="2">
      <t>ジュウショ</t>
    </rPh>
    <rPh sb="3" eb="5">
      <t>ジョウキ</t>
    </rPh>
    <rPh sb="6" eb="7">
      <t>コト</t>
    </rPh>
    <rPh sb="9" eb="11">
      <t>バアイ</t>
    </rPh>
    <phoneticPr fontId="17"/>
  </si>
  <si>
    <t>支払条件</t>
    <rPh sb="0" eb="2">
      <t>シハライ</t>
    </rPh>
    <rPh sb="2" eb="4">
      <t>ジョウケン</t>
    </rPh>
    <phoneticPr fontId="17"/>
  </si>
  <si>
    <t>※相殺</t>
    <rPh sb="1" eb="3">
      <t>ソウサイ</t>
    </rPh>
    <phoneticPr fontId="17"/>
  </si>
  <si>
    <t>締日</t>
    <rPh sb="0" eb="2">
      <t>シメビ</t>
    </rPh>
    <phoneticPr fontId="17"/>
  </si>
  <si>
    <t>支払日</t>
    <rPh sb="0" eb="3">
      <t>シハライビ</t>
    </rPh>
    <phoneticPr fontId="17"/>
  </si>
  <si>
    <t>支払比率</t>
    <rPh sb="0" eb="2">
      <t>シハライ</t>
    </rPh>
    <rPh sb="2" eb="4">
      <t>ヒリツ</t>
    </rPh>
    <phoneticPr fontId="17"/>
  </si>
  <si>
    <t>支払サイト</t>
    <rPh sb="0" eb="2">
      <t>シハライ</t>
    </rPh>
    <phoneticPr fontId="17"/>
  </si>
  <si>
    <t>有</t>
    <rPh sb="0" eb="1">
      <t>ア</t>
    </rPh>
    <phoneticPr fontId="17"/>
  </si>
  <si>
    <t>毎月</t>
    <rPh sb="0" eb="2">
      <t>マイツキ</t>
    </rPh>
    <phoneticPr fontId="17"/>
  </si>
  <si>
    <t>翌月</t>
    <rPh sb="0" eb="2">
      <t>ヨクゲツ</t>
    </rPh>
    <phoneticPr fontId="17"/>
  </si>
  <si>
    <t>現金</t>
    <rPh sb="0" eb="2">
      <t>ゲンキン</t>
    </rPh>
    <phoneticPr fontId="17"/>
  </si>
  <si>
    <t>無</t>
    <rPh sb="0" eb="1">
      <t>ナシ</t>
    </rPh>
    <phoneticPr fontId="17"/>
  </si>
  <si>
    <t>末日</t>
    <rPh sb="0" eb="1">
      <t>マツ</t>
    </rPh>
    <rPh sb="1" eb="2">
      <t>ニチ</t>
    </rPh>
    <phoneticPr fontId="17"/>
  </si>
  <si>
    <t>手形</t>
    <rPh sb="0" eb="2">
      <t>テガタ</t>
    </rPh>
    <phoneticPr fontId="17"/>
  </si>
  <si>
    <t>支払銀行</t>
    <rPh sb="0" eb="2">
      <t>シハライ</t>
    </rPh>
    <rPh sb="2" eb="4">
      <t>ギンコウ</t>
    </rPh>
    <phoneticPr fontId="17"/>
  </si>
  <si>
    <t>振込先銀行名</t>
    <rPh sb="0" eb="2">
      <t>フリコミ</t>
    </rPh>
    <rPh sb="2" eb="3">
      <t>サキ</t>
    </rPh>
    <rPh sb="3" eb="6">
      <t>ギンコウメイ</t>
    </rPh>
    <phoneticPr fontId="17"/>
  </si>
  <si>
    <t>支店名</t>
    <rPh sb="0" eb="3">
      <t>シテンメイ</t>
    </rPh>
    <phoneticPr fontId="17"/>
  </si>
  <si>
    <t>口座種類
（いづれかに○）</t>
    <rPh sb="0" eb="2">
      <t>コウザ</t>
    </rPh>
    <rPh sb="2" eb="4">
      <t>シュルイ</t>
    </rPh>
    <phoneticPr fontId="17"/>
  </si>
  <si>
    <t>当座　・　普通</t>
    <rPh sb="0" eb="2">
      <t>トウザ</t>
    </rPh>
    <rPh sb="5" eb="7">
      <t>フツウ</t>
    </rPh>
    <phoneticPr fontId="17"/>
  </si>
  <si>
    <t>口座番号</t>
    <rPh sb="0" eb="2">
      <t>コウザ</t>
    </rPh>
    <rPh sb="2" eb="4">
      <t>バンゴウ</t>
    </rPh>
    <phoneticPr fontId="17"/>
  </si>
  <si>
    <t>ふりがな</t>
    <phoneticPr fontId="17"/>
  </si>
  <si>
    <t>口座名義人名</t>
    <rPh sb="0" eb="2">
      <t>コウザ</t>
    </rPh>
    <rPh sb="2" eb="4">
      <t>メイギ</t>
    </rPh>
    <rPh sb="4" eb="5">
      <t>ニン</t>
    </rPh>
    <rPh sb="5" eb="6">
      <t>メイ</t>
    </rPh>
    <phoneticPr fontId="17"/>
  </si>
  <si>
    <t>※支払条件は弊社（興和道路㈱）から御社への支払条件です。</t>
    <rPh sb="1" eb="3">
      <t>シハライ</t>
    </rPh>
    <rPh sb="3" eb="5">
      <t>ジョウケン</t>
    </rPh>
    <rPh sb="6" eb="8">
      <t>ヘイシャ</t>
    </rPh>
    <rPh sb="9" eb="11">
      <t>コウワ</t>
    </rPh>
    <rPh sb="11" eb="13">
      <t>ドウロ</t>
    </rPh>
    <rPh sb="17" eb="19">
      <t>オンシャ</t>
    </rPh>
    <rPh sb="21" eb="23">
      <t>シハライ</t>
    </rPh>
    <rPh sb="23" eb="25">
      <t>ジョウケン</t>
    </rPh>
    <phoneticPr fontId="17"/>
  </si>
  <si>
    <t>※御社と弊社で売掛債権、買入債務がある場合相殺を希望するか、いずれか○印を記入。</t>
    <rPh sb="1" eb="3">
      <t>オンシャ</t>
    </rPh>
    <rPh sb="4" eb="6">
      <t>ヘイシャ</t>
    </rPh>
    <rPh sb="7" eb="9">
      <t>ウリガケ</t>
    </rPh>
    <rPh sb="9" eb="11">
      <t>サイケン</t>
    </rPh>
    <rPh sb="12" eb="14">
      <t>カイイレ</t>
    </rPh>
    <rPh sb="14" eb="16">
      <t>サイム</t>
    </rPh>
    <rPh sb="19" eb="21">
      <t>バアイ</t>
    </rPh>
    <rPh sb="21" eb="23">
      <t>ソウサイ</t>
    </rPh>
    <rPh sb="24" eb="26">
      <t>キボウ</t>
    </rPh>
    <rPh sb="35" eb="36">
      <t>シルシ</t>
    </rPh>
    <rPh sb="37" eb="39">
      <t>キニュウ</t>
    </rPh>
    <phoneticPr fontId="17"/>
  </si>
  <si>
    <t>以下弊社使用欄</t>
    <rPh sb="0" eb="2">
      <t>イカ</t>
    </rPh>
    <rPh sb="2" eb="4">
      <t>ヘイシャ</t>
    </rPh>
    <rPh sb="4" eb="6">
      <t>シヨウ</t>
    </rPh>
    <rPh sb="6" eb="7">
      <t>ラン</t>
    </rPh>
    <phoneticPr fontId="17"/>
  </si>
  <si>
    <t>社　　　長</t>
    <rPh sb="0" eb="1">
      <t>シャ</t>
    </rPh>
    <rPh sb="4" eb="5">
      <t>チョウ</t>
    </rPh>
    <phoneticPr fontId="17"/>
  </si>
  <si>
    <t>総務部長</t>
    <rPh sb="0" eb="2">
      <t>ソウム</t>
    </rPh>
    <rPh sb="2" eb="4">
      <t>ブチョウ</t>
    </rPh>
    <phoneticPr fontId="17"/>
  </si>
  <si>
    <t>総務部担当者</t>
    <rPh sb="0" eb="2">
      <t>ソウム</t>
    </rPh>
    <rPh sb="2" eb="3">
      <t>ブ</t>
    </rPh>
    <rPh sb="3" eb="6">
      <t>タントウシャ</t>
    </rPh>
    <phoneticPr fontId="17"/>
  </si>
  <si>
    <t>所属長</t>
    <rPh sb="0" eb="3">
      <t>ショゾクチョウ</t>
    </rPh>
    <phoneticPr fontId="17"/>
  </si>
  <si>
    <t>担当者</t>
    <rPh sb="0" eb="3">
      <t>タントウシャ</t>
    </rPh>
    <phoneticPr fontId="17"/>
  </si>
  <si>
    <t>所　　　見</t>
    <rPh sb="0" eb="1">
      <t>トコロ</t>
    </rPh>
    <rPh sb="4" eb="5">
      <t>ミ</t>
    </rPh>
    <phoneticPr fontId="17"/>
  </si>
  <si>
    <t>登録確認</t>
    <rPh sb="0" eb="2">
      <t>トウロク</t>
    </rPh>
    <rPh sb="2" eb="4">
      <t>カクニン</t>
    </rPh>
    <phoneticPr fontId="17"/>
  </si>
  <si>
    <t>請　求　書</t>
    <rPh sb="0" eb="1">
      <t>ショウ</t>
    </rPh>
    <rPh sb="2" eb="3">
      <t>モトム</t>
    </rPh>
    <rPh sb="4" eb="5">
      <t>ショ</t>
    </rPh>
    <phoneticPr fontId="2"/>
  </si>
  <si>
    <t>請求日</t>
    <rPh sb="0" eb="2">
      <t>セイキュウ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</si>
  <si>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</si>
  <si>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</si>
  <si>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</si>
  <si>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興和道路株式会社</t>
    <rPh sb="0" eb="2">
      <t>コウワ</t>
    </rPh>
    <rPh sb="2" eb="4">
      <t>ドウロ</t>
    </rPh>
    <rPh sb="4" eb="8">
      <t>カブシキガイシャ</t>
    </rPh>
    <phoneticPr fontId="2"/>
  </si>
  <si>
    <t>御中</t>
    <rPh sb="0" eb="2">
      <t>オンチュウ</t>
    </rPh>
    <phoneticPr fontId="2"/>
  </si>
  <si>
    <t>住　所</t>
    <rPh sb="0" eb="1">
      <t>ジュウ</t>
    </rPh>
    <rPh sb="2" eb="3">
      <t>ショ</t>
    </rPh>
    <phoneticPr fontId="2"/>
  </si>
  <si>
    <t>現場名</t>
    <rPh sb="0" eb="2">
      <t>ゲンバ</t>
    </rPh>
    <rPh sb="2" eb="3">
      <t>メイ</t>
    </rPh>
    <phoneticPr fontId="2"/>
  </si>
  <si>
    <t>天神中央公園</t>
    <rPh sb="0" eb="2">
      <t>テンジン</t>
    </rPh>
    <rPh sb="2" eb="4">
      <t>チュウオウ</t>
    </rPh>
    <rPh sb="4" eb="6">
      <t>コウエン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</si>
  <si>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</si>
  <si>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</si>
  <si>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</si>
  <si>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請求金額</t>
    <rPh sb="0" eb="2">
      <t>セイキュウ</t>
    </rPh>
    <rPh sb="2" eb="4">
      <t>キンガク</t>
    </rPh>
    <phoneticPr fontId="2"/>
  </si>
  <si>
    <t>円</t>
    <rPh sb="0" eb="1">
      <t>エン</t>
    </rPh>
    <phoneticPr fontId="2"/>
  </si>
  <si>
    <t>電話番号</t>
    <rPh sb="0" eb="2">
      <t>デンワ</t>
    </rPh>
    <rPh sb="2" eb="4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</si>
  <si>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</si>
  <si>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インボイス登録番号（T+13桁）</t>
    <rPh sb="5" eb="7">
      <t>トウロク</t>
    </rPh>
    <rPh sb="7" eb="9">
      <t>バンゴウ</t>
    </rPh>
    <rPh sb="14" eb="15">
      <t>ケタ</t>
    </rPh>
    <phoneticPr fontId="2"/>
  </si>
  <si>
    <t>日付</t>
    <rPh sb="0" eb="2">
      <t>ヒヅケ</t>
    </rPh>
    <phoneticPr fontId="2"/>
  </si>
  <si>
    <t>品名・工事内訳等</t>
    <rPh sb="0" eb="2">
      <t>ヒンメイ</t>
    </rPh>
    <rPh sb="3" eb="5">
      <t>コウジ</t>
    </rPh>
    <rPh sb="5" eb="7">
      <t>ウチワケ</t>
    </rPh>
    <rPh sb="7" eb="8">
      <t>トウ</t>
    </rPh>
    <phoneticPr fontId="2"/>
  </si>
  <si>
    <t>税</t>
    <rPh sb="0" eb="1">
      <t>ゼイ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</si>
  <si>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</si>
  <si>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</si>
  <si>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</si>
  <si>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</si>
  <si>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</si>
  <si>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工事名</t>
    <rPh sb="0" eb="2">
      <t>コウジ</t>
    </rPh>
    <rPh sb="2" eb="3">
      <t>メイ</t>
    </rPh>
    <phoneticPr fontId="2"/>
  </si>
  <si>
    <t>工事代（別紙出来高調書あり）</t>
    <rPh sb="0" eb="3">
      <t>コウジダイ</t>
    </rPh>
    <rPh sb="4" eb="6">
      <t>ベッシ</t>
    </rPh>
    <rPh sb="6" eb="9">
      <t>デキダカ</t>
    </rPh>
    <rPh sb="9" eb="11">
      <t>チョウショ</t>
    </rPh>
    <phoneticPr fontId="2"/>
  </si>
  <si>
    <t>式</t>
    <rPh sb="0" eb="1">
      <t>シキ</t>
    </rPh>
    <phoneticPr fontId="2"/>
  </si>
  <si>
    <t>機械ﾘｰｽ料（別紙内訳あり）</t>
    <rPh sb="0" eb="6">
      <t>キカイリースリョウ</t>
    </rPh>
    <rPh sb="7" eb="9">
      <t>ベッシ</t>
    </rPh>
    <rPh sb="9" eb="11">
      <t>ウチワケ</t>
    </rPh>
    <phoneticPr fontId="2"/>
  </si>
  <si>
    <t>費目</t>
    <rPh sb="0" eb="2">
      <t>ヒモク</t>
    </rPh>
    <phoneticPr fontId="2"/>
  </si>
  <si>
    <t>ウオーターサーバー（水）</t>
    <rPh sb="10" eb="11">
      <t>ミズ</t>
    </rPh>
    <phoneticPr fontId="2"/>
  </si>
  <si>
    <t>※</t>
  </si>
  <si>
    <t>本</t>
    <rPh sb="0" eb="1">
      <t>ホン</t>
    </rPh>
    <phoneticPr fontId="2"/>
  </si>
  <si>
    <t>軽油代</t>
    <rPh sb="0" eb="2">
      <t>ケイユ</t>
    </rPh>
    <rPh sb="2" eb="3">
      <t>ダイ</t>
    </rPh>
    <phoneticPr fontId="2"/>
  </si>
  <si>
    <t>L</t>
    <phoneticPr fontId="2"/>
  </si>
  <si>
    <t>承認印</t>
    <rPh sb="0" eb="2">
      <t>ショウニン</t>
    </rPh>
    <rPh sb="2" eb="3">
      <t>イン</t>
    </rPh>
    <phoneticPr fontId="2"/>
  </si>
  <si>
    <t>軽油税</t>
    <rPh sb="0" eb="2">
      <t>ケイユ</t>
    </rPh>
    <rPh sb="2" eb="3">
      <t>ゼイ</t>
    </rPh>
    <phoneticPr fontId="2"/>
  </si>
  <si>
    <t>非</t>
    <rPh sb="0" eb="1">
      <t>ヒ</t>
    </rPh>
    <phoneticPr fontId="2"/>
  </si>
  <si>
    <t>検印</t>
    <rPh sb="0" eb="2">
      <t>ケンイン</t>
    </rPh>
    <phoneticPr fontId="2"/>
  </si>
  <si>
    <t>↑↑税項目：軽減税率対象は「※」・非課税対象は「非」を選択してください</t>
    <rPh sb="2" eb="3">
      <t>ゼイ</t>
    </rPh>
    <rPh sb="3" eb="5">
      <t>コウモク</t>
    </rPh>
    <rPh sb="6" eb="10">
      <t>ケイゲンズ</t>
    </rPh>
    <rPh sb="10" eb="12">
      <t>タイショウ</t>
    </rPh>
    <rPh sb="17" eb="20">
      <t>ヒカゼイ</t>
    </rPh>
    <rPh sb="20" eb="22">
      <t>タイショウ</t>
    </rPh>
    <rPh sb="24" eb="25">
      <t>ヒ</t>
    </rPh>
    <rPh sb="27" eb="29">
      <t>センタク</t>
    </rPh>
    <phoneticPr fontId="1"/>
  </si>
  <si>
    <t>振込先</t>
    <rPh sb="0" eb="3">
      <t>フリコミサキ</t>
    </rPh>
    <phoneticPr fontId="2"/>
  </si>
  <si>
    <t>銀行名</t>
    <rPh sb="0" eb="3">
      <t>ギンコウメイ</t>
    </rPh>
    <phoneticPr fontId="2"/>
  </si>
  <si>
    <r>
      <t>〇</t>
    </r>
    <r>
      <rPr>
        <sz val="11"/>
        <color theme="1"/>
        <rFont val="Segoe UI Symbol"/>
        <family val="2"/>
      </rPr>
      <t>✖</t>
    </r>
    <r>
      <rPr>
        <sz val="11"/>
        <color theme="1"/>
        <rFont val="游ゴシック"/>
        <family val="2"/>
        <charset val="128"/>
        <scheme val="minor"/>
      </rPr>
      <t>銀行</t>
    </r>
    <rPh sb="2" eb="4">
      <t>ギンコウ</t>
    </rPh>
    <phoneticPr fontId="2"/>
  </si>
  <si>
    <t>税率</t>
    <rPh sb="0" eb="2">
      <t>ゼイリツ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</si>
  <si>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</si>
  <si>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</si>
  <si>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</si>
  <si>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通 信 欄</t>
    <rPh sb="0" eb="1">
      <t>ツウ</t>
    </rPh>
    <rPh sb="2" eb="3">
      <t>シン</t>
    </rPh>
    <rPh sb="4" eb="5">
      <t>ラン</t>
    </rPh>
    <phoneticPr fontId="2"/>
  </si>
  <si>
    <t>支店名</t>
    <rPh sb="0" eb="3">
      <t>シテンメイ</t>
    </rPh>
    <phoneticPr fontId="2"/>
  </si>
  <si>
    <t>△□支店</t>
    <rPh sb="2" eb="4">
      <t>シテン</t>
    </rPh>
    <phoneticPr fontId="2"/>
  </si>
  <si>
    <t>10%対象</t>
    <rPh sb="3" eb="5">
      <t>タイショウ</t>
    </rPh>
    <phoneticPr fontId="2"/>
  </si>
  <si>
    <t>当･普</t>
    <rPh sb="0" eb="1">
      <t>トウ</t>
    </rPh>
    <rPh sb="2" eb="3">
      <t>フ</t>
    </rPh>
    <phoneticPr fontId="2"/>
  </si>
  <si>
    <t>普通</t>
    <rPh sb="0" eb="2">
      <t>フツウ</t>
    </rPh>
    <phoneticPr fontId="2"/>
  </si>
  <si>
    <t>8％対象</t>
    <rPh sb="2" eb="4">
      <t>タイショウ</t>
    </rPh>
    <phoneticPr fontId="2"/>
  </si>
  <si>
    <t>合計</t>
    <rPh sb="0" eb="2">
      <t>ゴウケイ</t>
    </rPh>
    <phoneticPr fontId="2"/>
  </si>
  <si>
    <t>口座名義</t>
    <rPh sb="0" eb="2">
      <t>コウザ</t>
    </rPh>
    <rPh sb="2" eb="4">
      <t>メイギ</t>
    </rPh>
    <phoneticPr fontId="2"/>
  </si>
  <si>
    <t>非課税</t>
    <rPh sb="0" eb="3">
      <t>ヒカゼイ</t>
    </rPh>
    <phoneticPr fontId="2"/>
  </si>
  <si>
    <t>証憑No.</t>
    <rPh sb="0" eb="2">
      <t>ショウヒョウ</t>
    </rPh>
    <phoneticPr fontId="2"/>
  </si>
  <si>
    <t>税区分</t>
    <rPh sb="0" eb="3">
      <t>ゼイクブン</t>
    </rPh>
    <phoneticPr fontId="2"/>
  </si>
  <si>
    <t>軽減税率</t>
    <rPh sb="0" eb="2">
      <t>ケイゲン</t>
    </rPh>
    <rPh sb="2" eb="4">
      <t>ゼイリツ</t>
    </rPh>
    <phoneticPr fontId="2"/>
  </si>
  <si>
    <t>※</t>
    <phoneticPr fontId="2"/>
  </si>
  <si>
    <t>基本税率</t>
    <rPh sb="0" eb="2">
      <t>キホン</t>
    </rPh>
    <rPh sb="2" eb="4">
      <t>ゼイリツ</t>
    </rPh>
    <phoneticPr fontId="2"/>
  </si>
  <si>
    <t>　　</t>
    <phoneticPr fontId="2"/>
  </si>
  <si>
    <t>50万未満・100％</t>
    <rPh sb="2" eb="3">
      <t>マン</t>
    </rPh>
    <rPh sb="3" eb="5">
      <t>ミマン</t>
    </rPh>
    <phoneticPr fontId="17"/>
  </si>
  <si>
    <t>50万円以上100%</t>
    <rPh sb="2" eb="3">
      <t>マン</t>
    </rPh>
    <rPh sb="3" eb="4">
      <t>エン</t>
    </rPh>
    <rPh sb="4" eb="6">
      <t>イジョウ</t>
    </rPh>
    <phoneticPr fontId="17"/>
  </si>
  <si>
    <t>90日</t>
    <rPh sb="2" eb="3">
      <t>ニチ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</si>
</sst>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Segoe UI Symbol"/>
      <family val="2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/>
      <top style="thick">
        <color rgb="FF00B0F0"/>
      </top>
      <bottom style="thin">
        <color indexed="64"/>
      </bottom>
      <diagonal/>
    </border>
    <border>
      <left/>
      <right/>
      <top style="thick">
        <color rgb="FF00B0F0"/>
      </top>
      <bottom style="thin">
        <color indexed="64"/>
      </bottom>
      <diagonal/>
    </border>
    <border>
      <left/>
      <right style="thin">
        <color indexed="64"/>
      </right>
      <top style="thick">
        <color rgb="FF00B0F0"/>
      </top>
      <bottom style="thin">
        <color indexed="64"/>
      </bottom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/>
      <top style="thin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ck">
        <color rgb="FF00B0F0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rgb="FF00B0F0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rgb="FF00B0F0"/>
      </bottom>
      <diagonal style="thin">
        <color indexed="64"/>
      </diagonal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 diagonalUp="1">
      <left style="thin">
        <color indexed="64"/>
      </left>
      <right/>
      <top style="thin">
        <color indexed="64"/>
      </top>
      <bottom style="thin">
        <color theme="1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theme="1"/>
      </bottom>
      <diagonal style="thin">
        <color indexed="64"/>
      </diagonal>
    </border>
    <border diagonalUp="1">
      <left/>
      <right style="thin">
        <color theme="1"/>
      </right>
      <top style="thin">
        <color indexed="64"/>
      </top>
      <bottom style="thin">
        <color theme="1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99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38" fontId="4" fillId="0" borderId="0" xfId="1" applyFont="1" applyAlignment="1">
      <alignment vertical="center"/>
    </xf>
    <xf numFmtId="0" fontId="7" fillId="0" borderId="0" xfId="0" applyFont="1">
      <alignment vertical="center"/>
    </xf>
    <xf numFmtId="0" fontId="0" fillId="0" borderId="8" xfId="0" applyBorder="1" applyAlignment="1"/>
    <xf numFmtId="0" fontId="9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20" xfId="0" applyBorder="1">
      <alignment vertical="center"/>
    </xf>
    <xf numFmtId="0" fontId="0" fillId="0" borderId="22" xfId="0" applyBorder="1" applyAlignment="1"/>
    <xf numFmtId="0" fontId="0" fillId="0" borderId="29" xfId="0" applyBorder="1" applyAlignment="1"/>
    <xf numFmtId="0" fontId="11" fillId="0" borderId="10" xfId="0" applyFont="1" applyBorder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57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1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9" fillId="3" borderId="20" xfId="2" applyFont="1" applyFill="1" applyBorder="1" applyAlignment="1">
      <alignment horizontal="center" vertical="center"/>
    </xf>
    <xf numFmtId="0" fontId="15" fillId="3" borderId="20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 applyProtection="1">
      <alignment horizontal="center" vertical="center"/>
      <protection locked="0"/>
    </xf>
    <xf numFmtId="0" fontId="22" fillId="0" borderId="0" xfId="2" applyFont="1">
      <alignment vertical="center"/>
    </xf>
    <xf numFmtId="0" fontId="15" fillId="0" borderId="71" xfId="2" applyFont="1" applyBorder="1">
      <alignment vertical="center"/>
    </xf>
    <xf numFmtId="0" fontId="15" fillId="0" borderId="74" xfId="2" applyFont="1" applyBorder="1" applyAlignment="1">
      <alignment horizontal="center" vertical="center"/>
    </xf>
    <xf numFmtId="0" fontId="15" fillId="0" borderId="78" xfId="2" applyFont="1" applyBorder="1">
      <alignment vertical="center"/>
    </xf>
    <xf numFmtId="0" fontId="15" fillId="0" borderId="80" xfId="2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0" fillId="0" borderId="0" xfId="0" applyFont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24" fillId="0" borderId="0" xfId="0" applyFont="1">
      <alignment vertical="center"/>
    </xf>
    <xf numFmtId="0" fontId="15" fillId="0" borderId="78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79" xfId="2" applyFont="1" applyBorder="1" applyAlignment="1">
      <alignment horizontal="left" vertical="center"/>
    </xf>
    <xf numFmtId="0" fontId="15" fillId="0" borderId="10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1" xfId="2" applyFont="1" applyBorder="1" applyAlignment="1">
      <alignment horizontal="left" vertical="center"/>
    </xf>
    <xf numFmtId="0" fontId="15" fillId="0" borderId="82" xfId="2" applyFont="1" applyBorder="1" applyAlignment="1">
      <alignment horizontal="left" vertical="center"/>
    </xf>
    <xf numFmtId="0" fontId="15" fillId="0" borderId="83" xfId="2" applyFont="1" applyBorder="1" applyAlignment="1">
      <alignment horizontal="left" vertical="center"/>
    </xf>
    <xf numFmtId="0" fontId="15" fillId="0" borderId="75" xfId="2" applyFont="1" applyBorder="1" applyAlignment="1">
      <alignment horizontal="left" vertical="center"/>
    </xf>
    <xf numFmtId="0" fontId="15" fillId="0" borderId="76" xfId="2" applyFont="1" applyBorder="1" applyAlignment="1">
      <alignment horizontal="left" vertical="center"/>
    </xf>
    <xf numFmtId="0" fontId="15" fillId="0" borderId="77" xfId="2" applyFont="1" applyBorder="1" applyAlignment="1">
      <alignment horizontal="left" vertical="center"/>
    </xf>
    <xf numFmtId="0" fontId="15" fillId="0" borderId="1" xfId="2" applyFont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5" fillId="0" borderId="15" xfId="2" applyFont="1" applyBorder="1" applyAlignment="1" applyProtection="1">
      <alignment horizontal="center" vertical="center"/>
      <protection locked="0"/>
    </xf>
    <xf numFmtId="0" fontId="15" fillId="0" borderId="16" xfId="2" applyFont="1" applyBorder="1" applyAlignment="1" applyProtection="1">
      <alignment horizontal="center" vertical="center"/>
      <protection locked="0"/>
    </xf>
    <xf numFmtId="0" fontId="15" fillId="0" borderId="15" xfId="2" applyFont="1" applyBorder="1" applyAlignment="1" applyProtection="1">
      <alignment horizontal="right" vertical="center"/>
      <protection locked="0"/>
    </xf>
    <xf numFmtId="0" fontId="15" fillId="0" borderId="16" xfId="2" applyFont="1" applyBorder="1" applyAlignment="1" applyProtection="1">
      <alignment horizontal="right" vertical="center"/>
      <protection locked="0"/>
    </xf>
    <xf numFmtId="0" fontId="15" fillId="3" borderId="12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  <protection locked="0"/>
    </xf>
    <xf numFmtId="0" fontId="15" fillId="0" borderId="11" xfId="2" applyFont="1" applyBorder="1" applyAlignment="1" applyProtection="1">
      <alignment horizontal="center" vertical="center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3" borderId="20" xfId="2" applyFont="1" applyFill="1" applyBorder="1" applyAlignment="1">
      <alignment horizontal="center" vertical="center"/>
    </xf>
    <xf numFmtId="0" fontId="15" fillId="3" borderId="68" xfId="2" applyFont="1" applyFill="1" applyBorder="1" applyAlignment="1">
      <alignment horizontal="center" vertical="center"/>
    </xf>
    <xf numFmtId="0" fontId="15" fillId="3" borderId="67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center" vertical="center" wrapText="1"/>
    </xf>
    <xf numFmtId="0" fontId="15" fillId="0" borderId="13" xfId="2" applyFont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 applyProtection="1">
      <alignment horizontal="center" vertical="center"/>
      <protection locked="0"/>
    </xf>
    <xf numFmtId="0" fontId="15" fillId="3" borderId="10" xfId="2" applyFont="1" applyFill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5" fillId="0" borderId="70" xfId="2" applyFont="1" applyBorder="1" applyAlignment="1">
      <alignment horizontal="center" vertical="center"/>
    </xf>
    <xf numFmtId="0" fontId="15" fillId="0" borderId="69" xfId="2" applyFont="1" applyBorder="1" applyAlignment="1" applyProtection="1">
      <alignment horizontal="right" vertical="center" shrinkToFit="1"/>
      <protection locked="0"/>
    </xf>
    <xf numFmtId="0" fontId="15" fillId="0" borderId="70" xfId="2" applyFont="1" applyBorder="1" applyAlignment="1" applyProtection="1">
      <alignment horizontal="right" vertical="center" shrinkToFit="1"/>
      <protection locked="0"/>
    </xf>
    <xf numFmtId="0" fontId="15" fillId="3" borderId="11" xfId="2" applyFont="1" applyFill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4" xfId="2" applyFont="1" applyBorder="1" applyAlignment="1" applyProtection="1">
      <alignment horizontal="center" vertical="center"/>
      <protection locked="0"/>
    </xf>
    <xf numFmtId="9" fontId="15" fillId="0" borderId="15" xfId="2" applyNumberFormat="1" applyFont="1" applyBorder="1" applyAlignment="1" applyProtection="1">
      <alignment horizontal="right" vertical="center" shrinkToFit="1"/>
      <protection locked="0"/>
    </xf>
    <xf numFmtId="0" fontId="15" fillId="0" borderId="16" xfId="2" applyFont="1" applyBorder="1" applyAlignment="1" applyProtection="1">
      <alignment horizontal="right" vertical="center" shrinkToFit="1"/>
      <protection locked="0"/>
    </xf>
    <xf numFmtId="0" fontId="15" fillId="0" borderId="10" xfId="2" applyFont="1" applyBorder="1" applyAlignment="1" applyProtection="1">
      <alignment horizontal="left" vertical="top"/>
      <protection locked="0"/>
    </xf>
    <xf numFmtId="0" fontId="15" fillId="0" borderId="11" xfId="2" applyFont="1" applyBorder="1" applyAlignment="1" applyProtection="1">
      <alignment horizontal="left" vertical="top"/>
      <protection locked="0"/>
    </xf>
    <xf numFmtId="0" fontId="16" fillId="0" borderId="0" xfId="2" applyFont="1" applyAlignment="1" applyProtection="1">
      <alignment horizontal="right" vertical="center"/>
      <protection locked="0"/>
    </xf>
    <xf numFmtId="0" fontId="18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 applyProtection="1">
      <alignment horizontal="left" vertical="center"/>
      <protection locked="0"/>
    </xf>
    <xf numFmtId="0" fontId="15" fillId="3" borderId="9" xfId="2" applyFont="1" applyFill="1" applyBorder="1" applyAlignment="1">
      <alignment horizontal="center" vertical="center"/>
    </xf>
    <xf numFmtId="0" fontId="19" fillId="3" borderId="10" xfId="2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/>
    </xf>
    <xf numFmtId="0" fontId="19" fillId="3" borderId="12" xfId="2" applyFont="1" applyFill="1" applyBorder="1" applyAlignment="1">
      <alignment horizontal="center" vertical="center"/>
    </xf>
    <xf numFmtId="0" fontId="15" fillId="0" borderId="11" xfId="2" applyFont="1" applyBorder="1" applyAlignment="1" applyProtection="1">
      <alignment horizontal="left" vertical="center" indent="1"/>
      <protection locked="0"/>
    </xf>
    <xf numFmtId="0" fontId="15" fillId="0" borderId="12" xfId="2" applyFont="1" applyBorder="1" applyAlignment="1" applyProtection="1">
      <alignment horizontal="left" vertical="center" indent="1"/>
      <protection locked="0"/>
    </xf>
    <xf numFmtId="38" fontId="9" fillId="0" borderId="63" xfId="1" applyFont="1" applyBorder="1" applyAlignment="1"/>
    <xf numFmtId="38" fontId="9" fillId="0" borderId="64" xfId="1" applyFont="1" applyBorder="1" applyAlignment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38" fontId="9" fillId="0" borderId="10" xfId="1" applyFont="1" applyBorder="1" applyAlignment="1"/>
    <xf numFmtId="38" fontId="9" fillId="0" borderId="11" xfId="1" applyFont="1" applyBorder="1" applyAlignment="1"/>
    <xf numFmtId="38" fontId="9" fillId="0" borderId="12" xfId="1" applyFont="1" applyBorder="1" applyAlignment="1"/>
    <xf numFmtId="38" fontId="9" fillId="0" borderId="84" xfId="1" applyFont="1" applyBorder="1" applyAlignment="1">
      <alignment horizontal="center"/>
    </xf>
    <xf numFmtId="38" fontId="9" fillId="0" borderId="85" xfId="1" applyFont="1" applyBorder="1" applyAlignment="1">
      <alignment horizontal="center"/>
    </xf>
    <xf numFmtId="38" fontId="9" fillId="0" borderId="86" xfId="1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0" xfId="0" applyNumberFormat="1" applyBorder="1" applyAlignment="1"/>
    <xf numFmtId="0" fontId="0" fillId="0" borderId="11" xfId="0" applyBorder="1" applyAlignment="1"/>
    <xf numFmtId="0" fontId="0" fillId="0" borderId="60" xfId="0" applyBorder="1" applyAlignment="1"/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38" fontId="0" fillId="0" borderId="53" xfId="0" applyNumberFormat="1" applyBorder="1" applyAlignment="1"/>
    <xf numFmtId="0" fontId="0" fillId="0" borderId="53" xfId="0" applyBorder="1" applyAlignment="1"/>
    <xf numFmtId="0" fontId="0" fillId="0" borderId="58" xfId="0" applyBorder="1" applyAlignment="1"/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9" fillId="0" borderId="59" xfId="0" applyNumberFormat="1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8" xfId="0" applyBorder="1" applyAlignment="1"/>
    <xf numFmtId="0" fontId="0" fillId="0" borderId="25" xfId="0" applyBorder="1" applyAlignment="1"/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/>
    <xf numFmtId="0" fontId="0" fillId="0" borderId="29" xfId="0" applyBorder="1" applyAlignment="1">
      <alignment horizontal="center"/>
    </xf>
    <xf numFmtId="38" fontId="0" fillId="0" borderId="29" xfId="1" applyFont="1" applyBorder="1" applyAlignment="1">
      <alignment shrinkToFit="1"/>
    </xf>
    <xf numFmtId="38" fontId="0" fillId="0" borderId="29" xfId="1" applyFont="1" applyBorder="1" applyAlignment="1"/>
    <xf numFmtId="0" fontId="0" fillId="0" borderId="30" xfId="0" applyBorder="1" applyAlignment="1"/>
    <xf numFmtId="14" fontId="0" fillId="0" borderId="24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8" xfId="1" applyFont="1" applyBorder="1" applyAlignment="1">
      <alignment shrinkToFit="1"/>
    </xf>
    <xf numFmtId="38" fontId="0" fillId="0" borderId="8" xfId="1" applyFont="1" applyBorder="1" applyAlignment="1"/>
    <xf numFmtId="176" fontId="0" fillId="0" borderId="8" xfId="1" applyNumberFormat="1" applyFont="1" applyBorder="1" applyAlignment="1">
      <alignment shrinkToFit="1"/>
    </xf>
    <xf numFmtId="0" fontId="0" fillId="0" borderId="20" xfId="0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/>
    <xf numFmtId="0" fontId="0" fillId="0" borderId="22" xfId="0" applyBorder="1" applyAlignment="1">
      <alignment horizontal="center"/>
    </xf>
    <xf numFmtId="38" fontId="0" fillId="0" borderId="22" xfId="1" applyFont="1" applyBorder="1" applyAlignment="1">
      <alignment shrinkToFit="1"/>
    </xf>
    <xf numFmtId="38" fontId="0" fillId="0" borderId="22" xfId="1" applyFont="1" applyBorder="1" applyAlignment="1"/>
    <xf numFmtId="0" fontId="0" fillId="0" borderId="23" xfId="0" applyBorder="1" applyAlignment="1"/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0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0" xfId="0" applyFont="1">
      <alignment vertical="center"/>
    </xf>
    <xf numFmtId="0" fontId="7" fillId="0" borderId="35" xfId="0" applyFont="1" applyBorder="1">
      <alignment vertical="center"/>
    </xf>
    <xf numFmtId="0" fontId="0" fillId="0" borderId="35" xfId="0" applyBorder="1" applyAlignment="1">
      <alignment horizontal="center" vertical="center"/>
    </xf>
    <xf numFmtId="38" fontId="9" fillId="0" borderId="10" xfId="1" applyFont="1" applyBorder="1" applyAlignment="1" applyProtection="1"/>
    <xf numFmtId="38" fontId="9" fillId="0" borderId="11" xfId="1" applyFont="1" applyBorder="1" applyAlignment="1" applyProtection="1"/>
    <xf numFmtId="38" fontId="9" fillId="0" borderId="93" xfId="1" applyFont="1" applyBorder="1" applyAlignment="1" applyProtection="1"/>
    <xf numFmtId="38" fontId="9" fillId="0" borderId="98" xfId="1" applyFont="1" applyBorder="1" applyAlignment="1" applyProtection="1">
      <alignment horizontal="center"/>
    </xf>
    <xf numFmtId="38" fontId="9" fillId="0" borderId="99" xfId="1" applyFont="1" applyBorder="1" applyAlignment="1" applyProtection="1">
      <alignment horizontal="center"/>
    </xf>
    <xf numFmtId="38" fontId="9" fillId="0" borderId="100" xfId="1" applyFont="1" applyBorder="1" applyAlignment="1" applyProtection="1">
      <alignment horizontal="center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38" fontId="0" fillId="0" borderId="8" xfId="1" applyFont="1" applyBorder="1" applyAlignment="1" applyProtection="1">
      <protection locked="0"/>
    </xf>
    <xf numFmtId="38" fontId="0" fillId="0" borderId="9" xfId="1" applyFon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shrinkToFit="1"/>
      <protection locked="0"/>
    </xf>
    <xf numFmtId="38" fontId="0" fillId="0" borderId="7" xfId="1" applyFont="1" applyBorder="1" applyAlignment="1" applyProtection="1">
      <protection locked="0"/>
    </xf>
    <xf numFmtId="38" fontId="0" fillId="0" borderId="7" xfId="1" applyFont="1" applyBorder="1" applyAlignment="1" applyProtection="1">
      <alignment shrinkToFi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0" fillId="0" borderId="2" xfId="0" applyNumberFormat="1" applyBorder="1" applyAlignment="1"/>
    <xf numFmtId="0" fontId="0" fillId="0" borderId="2" xfId="0" applyBorder="1" applyAlignment="1"/>
    <xf numFmtId="0" fontId="0" fillId="0" borderId="12" xfId="0" applyBorder="1" applyAlignment="1"/>
    <xf numFmtId="176" fontId="0" fillId="0" borderId="8" xfId="1" applyNumberFormat="1" applyFont="1" applyBorder="1" applyAlignment="1" applyProtection="1">
      <alignment shrinkToFit="1"/>
      <protection locked="0"/>
    </xf>
    <xf numFmtId="38" fontId="0" fillId="0" borderId="8" xfId="1" applyFont="1" applyBorder="1" applyAlignment="1" applyProtection="1">
      <alignment shrinkToFit="1"/>
      <protection locked="0"/>
    </xf>
    <xf numFmtId="38" fontId="0" fillId="0" borderId="9" xfId="1" applyFont="1" applyBorder="1" applyAlignment="1" applyProtection="1">
      <alignment shrinkToFit="1"/>
      <protection locked="0"/>
    </xf>
    <xf numFmtId="0" fontId="11" fillId="0" borderId="9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94" xfId="0" applyFont="1" applyBorder="1" applyAlignment="1" applyProtection="1">
      <alignment horizontal="center"/>
      <protection locked="0"/>
    </xf>
    <xf numFmtId="0" fontId="11" fillId="0" borderId="9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/>
      <protection locked="0"/>
    </xf>
    <xf numFmtId="38" fontId="9" fillId="0" borderId="12" xfId="1" applyFont="1" applyBorder="1" applyAlignment="1" applyProtection="1"/>
    <xf numFmtId="38" fontId="9" fillId="0" borderId="96" xfId="1" applyFont="1" applyBorder="1" applyAlignment="1" applyProtection="1"/>
    <xf numFmtId="38" fontId="9" fillId="0" borderId="97" xfId="1" applyFont="1" applyBorder="1" applyAlignment="1" applyProtection="1"/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/>
      <protection locked="0"/>
    </xf>
    <xf numFmtId="9" fontId="9" fillId="0" borderId="92" xfId="0" applyNumberFormat="1" applyFont="1" applyBorder="1" applyAlignment="1" applyProtection="1">
      <alignment horizontal="center"/>
      <protection locked="0"/>
    </xf>
    <xf numFmtId="9" fontId="11" fillId="0" borderId="2" xfId="0" applyNumberFormat="1" applyFont="1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 2" xfId="2" xr:uid="{66384AA6-5B5C-492E-A501-C4E00FD01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76200</xdr:rowOff>
    </xdr:from>
    <xdr:to>
      <xdr:col>20</xdr:col>
      <xdr:colOff>114300</xdr:colOff>
      <xdr:row>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9E12E1B-399E-302E-E6E1-D15EAB4D583D}"/>
            </a:ext>
          </a:extLst>
        </xdr:cNvPr>
        <xdr:cNvSpPr txBox="1"/>
      </xdr:nvSpPr>
      <xdr:spPr>
        <a:xfrm>
          <a:off x="285750" y="76200"/>
          <a:ext cx="35718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赤枠の欄を記入（入力）して下さい</a:t>
          </a:r>
        </a:p>
      </xdr:txBody>
    </xdr:sp>
    <xdr:clientData/>
  </xdr:twoCellAnchor>
  <xdr:twoCellAnchor>
    <xdr:from>
      <xdr:col>22</xdr:col>
      <xdr:colOff>19050</xdr:colOff>
      <xdr:row>19</xdr:row>
      <xdr:rowOff>104776</xdr:rowOff>
    </xdr:from>
    <xdr:to>
      <xdr:col>36</xdr:col>
      <xdr:colOff>38100</xdr:colOff>
      <xdr:row>22</xdr:row>
      <xdr:rowOff>133350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9FA524CB-0818-2D19-B825-2D3CE2D661CB}"/>
            </a:ext>
          </a:extLst>
        </xdr:cNvPr>
        <xdr:cNvSpPr/>
      </xdr:nvSpPr>
      <xdr:spPr>
        <a:xfrm>
          <a:off x="4162425" y="4286251"/>
          <a:ext cx="2819400" cy="857249"/>
        </a:xfrm>
        <a:prstGeom prst="leftArrow">
          <a:avLst>
            <a:gd name="adj1" fmla="val 66296"/>
            <a:gd name="adj2" fmla="val 86838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税区分を選択してください▼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軽減税率（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）　非課税（非）</a:t>
          </a:r>
        </a:p>
      </xdr:txBody>
    </xdr:sp>
    <xdr:clientData/>
  </xdr:twoCellAnchor>
  <xdr:twoCellAnchor>
    <xdr:from>
      <xdr:col>17</xdr:col>
      <xdr:colOff>190500</xdr:colOff>
      <xdr:row>28</xdr:row>
      <xdr:rowOff>0</xdr:rowOff>
    </xdr:from>
    <xdr:to>
      <xdr:col>33</xdr:col>
      <xdr:colOff>152400</xdr:colOff>
      <xdr:row>33</xdr:row>
      <xdr:rowOff>209550</xdr:rowOff>
    </xdr:to>
    <xdr:sp macro="" textlink="">
      <xdr:nvSpPr>
        <xdr:cNvPr id="5" name="吹き出し: 上矢印 4">
          <a:extLst>
            <a:ext uri="{FF2B5EF4-FFF2-40B4-BE49-F238E27FC236}">
              <a16:creationId xmlns:a16="http://schemas.microsoft.com/office/drawing/2014/main" id="{B16C5C07-B5B1-F457-CD6E-D6E8FF1CCEC0}"/>
            </a:ext>
          </a:extLst>
        </xdr:cNvPr>
        <xdr:cNvSpPr/>
      </xdr:nvSpPr>
      <xdr:spPr>
        <a:xfrm>
          <a:off x="3333750" y="6543675"/>
          <a:ext cx="3162300" cy="1438275"/>
        </a:xfrm>
        <a:prstGeom prst="upArrowCallout">
          <a:avLst>
            <a:gd name="adj1" fmla="val 25000"/>
            <a:gd name="adj2" fmla="val 49855"/>
            <a:gd name="adj3" fmla="val 17486"/>
            <a:gd name="adj4" fmla="val 74226"/>
          </a:avLst>
        </a:prstGeom>
        <a:solidFill>
          <a:srgbClr val="00B0F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エクセルで入力の際は自動で計算されます。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手書きの場合は税率ごとの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消費税額と税抜き金額及び、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小計・消費税・合計欄の記入をお願いします。</a:t>
          </a:r>
        </a:p>
      </xdr:txBody>
    </xdr:sp>
    <xdr:clientData/>
  </xdr:twoCellAnchor>
  <xdr:twoCellAnchor>
    <xdr:from>
      <xdr:col>36</xdr:col>
      <xdr:colOff>9525</xdr:colOff>
      <xdr:row>24</xdr:row>
      <xdr:rowOff>190501</xdr:rowOff>
    </xdr:from>
    <xdr:to>
      <xdr:col>50</xdr:col>
      <xdr:colOff>57150</xdr:colOff>
      <xdr:row>26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125D7C-5B44-0F3D-EABE-76721BA6D905}"/>
            </a:ext>
          </a:extLst>
        </xdr:cNvPr>
        <xdr:cNvSpPr txBox="1"/>
      </xdr:nvSpPr>
      <xdr:spPr>
        <a:xfrm>
          <a:off x="6953250" y="5629276"/>
          <a:ext cx="2390775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部を押印の上、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興和道路宛にご提出お願いします。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kenj\Desktop\Kenjo-PC\&#26989;&#21209;&#29992;\&#35531;&#27714;&#26360;&#20182;&#26360;&#24335;\&#10006;&#33288;&#21644;&#36947;&#36335;&#25351;&#23450;&#35531;&#27714;&#26360;R5-10&#65374;&#10006;.xlsm" TargetMode="External"/><Relationship Id="rId1" Type="http://schemas.openxmlformats.org/officeDocument/2006/relationships/externalLinkPath" Target="file:///C:\Users\skenj\Desktop\Kenjo-PC\&#26989;&#21209;&#29992;\&#35531;&#27714;&#26360;&#20182;&#26360;&#24335;\&#10006;&#33288;&#21644;&#36947;&#36335;&#25351;&#23450;&#35531;&#27714;&#26360;R5-10&#65374;&#1000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はじめに・・・"/>
      <sheetName val="取引登録カード"/>
      <sheetName val="請求書入力"/>
      <sheetName val="①指定請求書"/>
      <sheetName val="②指定請求書 現場控"/>
      <sheetName val="③指定請求書 本社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B13D-4004-4A20-B2A2-AC865301C9B9}">
  <sheetPr>
    <tabColor rgb="FFFF0000"/>
  </sheetPr>
  <dimension ref="A1:L39"/>
  <sheetViews>
    <sheetView tabSelected="1" workbookViewId="0"/>
  </sheetViews>
  <sheetFormatPr defaultRowHeight="13.5" x14ac:dyDescent="0.4"/>
  <cols>
    <col min="1" max="1" width="18" style="17" customWidth="1"/>
    <col min="2" max="12" width="6.75" style="17" customWidth="1"/>
    <col min="13" max="20" width="8.125" style="17" customWidth="1"/>
    <col min="21" max="16384" width="9" style="17"/>
  </cols>
  <sheetData>
    <row r="1" spans="1:12" ht="18" customHeight="1" x14ac:dyDescent="0.4">
      <c r="I1" s="103" t="s">
        <v>0</v>
      </c>
      <c r="J1" s="103"/>
      <c r="K1" s="103"/>
      <c r="L1" s="103"/>
    </row>
    <row r="2" spans="1:12" ht="24.75" customHeight="1" x14ac:dyDescent="0.4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" customHeight="1" x14ac:dyDescent="0.4"/>
    <row r="4" spans="1:12" ht="22.5" customHeight="1" x14ac:dyDescent="0.4">
      <c r="G4" s="105" t="s">
        <v>2</v>
      </c>
      <c r="H4" s="105"/>
      <c r="I4" s="105"/>
      <c r="J4" s="105"/>
      <c r="K4" s="106"/>
      <c r="L4" s="106"/>
    </row>
    <row r="5" spans="1:12" ht="5.25" customHeight="1" x14ac:dyDescent="0.4">
      <c r="H5" s="18"/>
      <c r="I5" s="18"/>
      <c r="J5" s="18"/>
      <c r="K5" s="19"/>
      <c r="L5" s="19"/>
    </row>
    <row r="6" spans="1:12" ht="20.100000000000001" customHeight="1" x14ac:dyDescent="0.4">
      <c r="A6" s="20" t="s">
        <v>3</v>
      </c>
      <c r="B6" s="87"/>
      <c r="C6" s="88"/>
      <c r="D6" s="88"/>
      <c r="E6" s="88"/>
      <c r="F6" s="88"/>
      <c r="G6" s="80" t="s">
        <v>4</v>
      </c>
      <c r="H6" s="80"/>
      <c r="I6" s="88"/>
      <c r="J6" s="88"/>
      <c r="K6" s="88"/>
      <c r="L6" s="89"/>
    </row>
    <row r="7" spans="1:12" ht="30" customHeight="1" x14ac:dyDescent="0.4">
      <c r="A7" s="22" t="s">
        <v>5</v>
      </c>
      <c r="B7" s="98"/>
      <c r="C7" s="69"/>
      <c r="D7" s="69"/>
      <c r="E7" s="69"/>
      <c r="F7" s="69"/>
      <c r="G7" s="107" t="s">
        <v>6</v>
      </c>
      <c r="H7" s="107"/>
      <c r="I7" s="69"/>
      <c r="J7" s="69"/>
      <c r="K7" s="69"/>
      <c r="L7" s="70"/>
    </row>
    <row r="8" spans="1:12" ht="30" customHeight="1" x14ac:dyDescent="0.4">
      <c r="A8" s="108" t="s">
        <v>7</v>
      </c>
      <c r="B8" s="109"/>
      <c r="C8" s="109"/>
      <c r="D8" s="110"/>
      <c r="E8" s="111" t="s">
        <v>8</v>
      </c>
      <c r="F8" s="111"/>
      <c r="G8" s="111"/>
      <c r="H8" s="111"/>
      <c r="I8" s="111"/>
      <c r="J8" s="111"/>
      <c r="K8" s="111"/>
      <c r="L8" s="112"/>
    </row>
    <row r="9" spans="1:12" ht="30" customHeight="1" x14ac:dyDescent="0.4">
      <c r="A9" s="23" t="s">
        <v>9</v>
      </c>
      <c r="B9" s="101" t="s">
        <v>10</v>
      </c>
      <c r="C9" s="102"/>
      <c r="D9" s="77"/>
      <c r="E9" s="78"/>
      <c r="F9" s="78"/>
      <c r="G9" s="78"/>
      <c r="H9" s="78"/>
      <c r="I9" s="78"/>
      <c r="J9" s="78"/>
      <c r="K9" s="78"/>
      <c r="L9" s="79"/>
    </row>
    <row r="10" spans="1:12" ht="30" customHeight="1" x14ac:dyDescent="0.4">
      <c r="A10" s="23" t="s">
        <v>11</v>
      </c>
      <c r="B10" s="77"/>
      <c r="C10" s="78"/>
      <c r="D10" s="78"/>
      <c r="E10" s="79"/>
      <c r="F10" s="90" t="s">
        <v>12</v>
      </c>
      <c r="G10" s="83"/>
      <c r="H10" s="78"/>
      <c r="I10" s="78"/>
      <c r="J10" s="78"/>
      <c r="K10" s="78"/>
      <c r="L10" s="79"/>
    </row>
    <row r="11" spans="1:12" ht="30" customHeight="1" x14ac:dyDescent="0.4">
      <c r="A11" s="23" t="s">
        <v>13</v>
      </c>
      <c r="B11" s="77"/>
      <c r="C11" s="78"/>
      <c r="D11" s="78"/>
      <c r="E11" s="90" t="s">
        <v>14</v>
      </c>
      <c r="F11" s="83"/>
      <c r="G11" s="78"/>
      <c r="H11" s="78"/>
      <c r="I11" s="90" t="s">
        <v>15</v>
      </c>
      <c r="J11" s="83"/>
      <c r="K11" s="78"/>
      <c r="L11" s="79"/>
    </row>
    <row r="12" spans="1:12" ht="30" customHeight="1" x14ac:dyDescent="0.4">
      <c r="A12" s="23" t="s">
        <v>16</v>
      </c>
      <c r="B12" s="23" t="s">
        <v>17</v>
      </c>
      <c r="C12" s="78"/>
      <c r="D12" s="78"/>
      <c r="E12" s="78"/>
      <c r="F12" s="78"/>
      <c r="G12" s="78"/>
      <c r="H12" s="23" t="s">
        <v>18</v>
      </c>
      <c r="I12" s="78"/>
      <c r="J12" s="78"/>
      <c r="K12" s="78"/>
      <c r="L12" s="79"/>
    </row>
    <row r="13" spans="1:12" ht="30" customHeight="1" x14ac:dyDescent="0.4">
      <c r="A13" s="24" t="s">
        <v>19</v>
      </c>
      <c r="B13" s="77"/>
      <c r="C13" s="78"/>
      <c r="D13" s="78"/>
      <c r="E13" s="78"/>
      <c r="F13" s="78"/>
      <c r="G13" s="79"/>
      <c r="H13" s="23" t="s">
        <v>20</v>
      </c>
      <c r="I13" s="78"/>
      <c r="J13" s="78"/>
      <c r="K13" s="78"/>
      <c r="L13" s="79"/>
    </row>
    <row r="14" spans="1:12" ht="30" customHeight="1" x14ac:dyDescent="0.4">
      <c r="A14" s="23" t="s">
        <v>21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/>
    </row>
    <row r="15" spans="1:12" ht="30" customHeight="1" x14ac:dyDescent="0.4">
      <c r="A15" s="80" t="s">
        <v>22</v>
      </c>
      <c r="B15" s="90" t="s">
        <v>23</v>
      </c>
      <c r="C15" s="83"/>
      <c r="D15" s="90" t="s">
        <v>24</v>
      </c>
      <c r="E15" s="83"/>
      <c r="F15" s="90" t="s">
        <v>25</v>
      </c>
      <c r="G15" s="83"/>
      <c r="H15" s="90" t="s">
        <v>26</v>
      </c>
      <c r="I15" s="95"/>
      <c r="J15" s="83"/>
      <c r="K15" s="90" t="s">
        <v>27</v>
      </c>
      <c r="L15" s="83"/>
    </row>
    <row r="16" spans="1:12" ht="30" customHeight="1" x14ac:dyDescent="0.4">
      <c r="A16" s="81"/>
      <c r="B16" s="91" t="s">
        <v>28</v>
      </c>
      <c r="C16" s="92"/>
      <c r="D16" s="91" t="s">
        <v>29</v>
      </c>
      <c r="E16" s="92"/>
      <c r="F16" s="91" t="s">
        <v>30</v>
      </c>
      <c r="G16" s="92"/>
      <c r="H16" s="21" t="s">
        <v>31</v>
      </c>
      <c r="I16" s="93" t="s">
        <v>117</v>
      </c>
      <c r="J16" s="94"/>
      <c r="K16" s="91"/>
      <c r="L16" s="92"/>
    </row>
    <row r="17" spans="1:12" ht="30" customHeight="1" x14ac:dyDescent="0.4">
      <c r="A17" s="81"/>
      <c r="B17" s="96" t="s">
        <v>32</v>
      </c>
      <c r="C17" s="97"/>
      <c r="D17" s="98" t="s">
        <v>33</v>
      </c>
      <c r="E17" s="70"/>
      <c r="F17" s="98" t="s">
        <v>33</v>
      </c>
      <c r="G17" s="70"/>
      <c r="H17" s="22" t="s">
        <v>34</v>
      </c>
      <c r="I17" s="99" t="s">
        <v>118</v>
      </c>
      <c r="J17" s="100"/>
      <c r="K17" s="71" t="s">
        <v>119</v>
      </c>
      <c r="L17" s="72"/>
    </row>
    <row r="18" spans="1:12" ht="30" customHeight="1" x14ac:dyDescent="0.4">
      <c r="A18" s="80" t="s">
        <v>35</v>
      </c>
      <c r="B18" s="83" t="s">
        <v>36</v>
      </c>
      <c r="C18" s="75"/>
      <c r="D18" s="75"/>
      <c r="E18" s="78"/>
      <c r="F18" s="78"/>
      <c r="G18" s="79"/>
      <c r="H18" s="75" t="s">
        <v>37</v>
      </c>
      <c r="I18" s="75"/>
      <c r="J18" s="77"/>
      <c r="K18" s="78"/>
      <c r="L18" s="79"/>
    </row>
    <row r="19" spans="1:12" ht="30" customHeight="1" x14ac:dyDescent="0.4">
      <c r="A19" s="81"/>
      <c r="B19" s="73" t="s">
        <v>38</v>
      </c>
      <c r="C19" s="74"/>
      <c r="D19" s="75"/>
      <c r="E19" s="76" t="s">
        <v>39</v>
      </c>
      <c r="F19" s="76"/>
      <c r="G19" s="52"/>
      <c r="H19" s="75" t="s">
        <v>40</v>
      </c>
      <c r="I19" s="75"/>
      <c r="J19" s="77"/>
      <c r="K19" s="78"/>
      <c r="L19" s="79"/>
    </row>
    <row r="20" spans="1:12" ht="20.100000000000001" customHeight="1" x14ac:dyDescent="0.4">
      <c r="A20" s="81"/>
      <c r="B20" s="84" t="s">
        <v>41</v>
      </c>
      <c r="C20" s="85"/>
      <c r="D20" s="86"/>
      <c r="E20" s="87"/>
      <c r="F20" s="88"/>
      <c r="G20" s="88"/>
      <c r="H20" s="88"/>
      <c r="I20" s="88"/>
      <c r="J20" s="88"/>
      <c r="K20" s="88"/>
      <c r="L20" s="89"/>
    </row>
    <row r="21" spans="1:12" ht="30" customHeight="1" x14ac:dyDescent="0.4">
      <c r="A21" s="82"/>
      <c r="B21" s="66" t="s">
        <v>42</v>
      </c>
      <c r="C21" s="67"/>
      <c r="D21" s="68"/>
      <c r="E21" s="69"/>
      <c r="F21" s="69"/>
      <c r="G21" s="69"/>
      <c r="H21" s="69"/>
      <c r="I21" s="69"/>
      <c r="J21" s="69"/>
      <c r="K21" s="69"/>
      <c r="L21" s="70"/>
    </row>
    <row r="22" spans="1:12" ht="18" customHeight="1" x14ac:dyDescent="0.4">
      <c r="A22" s="25" t="s">
        <v>43</v>
      </c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</row>
    <row r="23" spans="1:12" ht="18" customHeight="1" thickBot="1" x14ac:dyDescent="0.45">
      <c r="A23" s="28" t="s">
        <v>44</v>
      </c>
    </row>
    <row r="24" spans="1:12" ht="18.75" customHeight="1" x14ac:dyDescent="0.4">
      <c r="A24" s="29" t="s">
        <v>45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8.75" customHeight="1" x14ac:dyDescent="0.4">
      <c r="C25" s="51" t="s">
        <v>46</v>
      </c>
      <c r="D25" s="52"/>
      <c r="E25" s="51" t="s">
        <v>47</v>
      </c>
      <c r="F25" s="52"/>
      <c r="G25" s="51" t="s">
        <v>48</v>
      </c>
      <c r="H25" s="52"/>
      <c r="I25" s="51" t="s">
        <v>49</v>
      </c>
      <c r="J25" s="52"/>
      <c r="K25" s="51" t="s">
        <v>50</v>
      </c>
      <c r="L25" s="52"/>
    </row>
    <row r="26" spans="1:12" ht="18.75" customHeight="1" x14ac:dyDescent="0.4">
      <c r="C26" s="53"/>
      <c r="D26" s="54"/>
      <c r="E26" s="53"/>
      <c r="F26" s="54"/>
      <c r="G26" s="53"/>
      <c r="H26" s="54"/>
      <c r="I26" s="53"/>
      <c r="J26" s="54"/>
      <c r="K26" s="53"/>
      <c r="L26" s="54"/>
    </row>
    <row r="27" spans="1:12" ht="18.75" customHeight="1" x14ac:dyDescent="0.4">
      <c r="C27" s="55"/>
      <c r="D27" s="56"/>
      <c r="E27" s="55"/>
      <c r="F27" s="56"/>
      <c r="G27" s="55"/>
      <c r="H27" s="56"/>
      <c r="I27" s="55"/>
      <c r="J27" s="56"/>
      <c r="K27" s="55"/>
      <c r="L27" s="56"/>
    </row>
    <row r="28" spans="1:12" ht="18.75" customHeight="1" x14ac:dyDescent="0.4">
      <c r="C28" s="57"/>
      <c r="D28" s="58"/>
      <c r="E28" s="57"/>
      <c r="F28" s="58"/>
      <c r="G28" s="57"/>
      <c r="H28" s="58"/>
      <c r="I28" s="57"/>
      <c r="J28" s="58"/>
      <c r="K28" s="57"/>
      <c r="L28" s="58"/>
    </row>
    <row r="29" spans="1:12" ht="18.75" customHeight="1" x14ac:dyDescent="0.4"/>
    <row r="30" spans="1:12" ht="18.75" customHeight="1" x14ac:dyDescent="0.4">
      <c r="A30" s="30" t="s">
        <v>51</v>
      </c>
      <c r="B30" s="62"/>
      <c r="C30" s="63"/>
      <c r="D30" s="63"/>
      <c r="E30" s="63"/>
      <c r="F30" s="63"/>
      <c r="G30" s="63"/>
      <c r="H30" s="63"/>
      <c r="I30" s="64"/>
      <c r="J30" s="31"/>
      <c r="K30" s="65"/>
      <c r="L30" s="65"/>
    </row>
    <row r="31" spans="1:12" ht="18.75" customHeight="1" x14ac:dyDescent="0.4">
      <c r="A31" s="48"/>
      <c r="B31" s="49"/>
      <c r="C31" s="49"/>
      <c r="D31" s="49"/>
      <c r="E31" s="49"/>
      <c r="F31" s="49"/>
      <c r="G31" s="49"/>
      <c r="H31" s="49"/>
      <c r="I31" s="50"/>
      <c r="J31" s="32"/>
      <c r="K31" s="51" t="s">
        <v>52</v>
      </c>
      <c r="L31" s="52"/>
    </row>
    <row r="32" spans="1:12" ht="18.75" customHeight="1" x14ac:dyDescent="0.4">
      <c r="A32" s="48"/>
      <c r="B32" s="49"/>
      <c r="C32" s="49"/>
      <c r="D32" s="49"/>
      <c r="E32" s="49"/>
      <c r="F32" s="49"/>
      <c r="G32" s="49"/>
      <c r="H32" s="49"/>
      <c r="I32" s="50"/>
      <c r="J32" s="32"/>
      <c r="K32" s="53"/>
      <c r="L32" s="54"/>
    </row>
    <row r="33" spans="1:12" ht="18.75" customHeight="1" x14ac:dyDescent="0.4">
      <c r="A33" s="48"/>
      <c r="B33" s="49"/>
      <c r="C33" s="49"/>
      <c r="D33" s="49"/>
      <c r="E33" s="49"/>
      <c r="F33" s="49"/>
      <c r="G33" s="49"/>
      <c r="H33" s="49"/>
      <c r="I33" s="50"/>
      <c r="J33" s="32"/>
      <c r="K33" s="55"/>
      <c r="L33" s="56"/>
    </row>
    <row r="34" spans="1:12" ht="18.75" customHeight="1" x14ac:dyDescent="0.4">
      <c r="A34" s="59"/>
      <c r="B34" s="60"/>
      <c r="C34" s="60"/>
      <c r="D34" s="60"/>
      <c r="E34" s="60"/>
      <c r="F34" s="60"/>
      <c r="G34" s="60"/>
      <c r="H34" s="60"/>
      <c r="I34" s="61"/>
      <c r="K34" s="57"/>
      <c r="L34" s="58"/>
    </row>
    <row r="35" spans="1:12" ht="18" customHeight="1" x14ac:dyDescent="0.4"/>
    <row r="36" spans="1:12" ht="18" customHeight="1" x14ac:dyDescent="0.4"/>
    <row r="37" spans="1:12" ht="18" customHeight="1" x14ac:dyDescent="0.4"/>
    <row r="38" spans="1:12" ht="18" customHeight="1" x14ac:dyDescent="0.4"/>
    <row r="39" spans="1:12" ht="18" customHeight="1" x14ac:dyDescent="0.4"/>
  </sheetData>
  <mergeCells count="74">
    <mergeCell ref="B9:C9"/>
    <mergeCell ref="D9:L9"/>
    <mergeCell ref="I1:L1"/>
    <mergeCell ref="A2:L2"/>
    <mergeCell ref="G4:J4"/>
    <mergeCell ref="K4:L4"/>
    <mergeCell ref="B6:F6"/>
    <mergeCell ref="G6:H6"/>
    <mergeCell ref="I6:L6"/>
    <mergeCell ref="B7:F7"/>
    <mergeCell ref="G7:H7"/>
    <mergeCell ref="I7:L7"/>
    <mergeCell ref="A8:D8"/>
    <mergeCell ref="E8:L8"/>
    <mergeCell ref="B10:E10"/>
    <mergeCell ref="F10:G10"/>
    <mergeCell ref="H10:L10"/>
    <mergeCell ref="B11:D11"/>
    <mergeCell ref="E11:F11"/>
    <mergeCell ref="G11:H11"/>
    <mergeCell ref="I11:J11"/>
    <mergeCell ref="K11:L11"/>
    <mergeCell ref="A15:A17"/>
    <mergeCell ref="B15:C15"/>
    <mergeCell ref="D15:E15"/>
    <mergeCell ref="F15:G15"/>
    <mergeCell ref="H15:J15"/>
    <mergeCell ref="B17:C17"/>
    <mergeCell ref="D17:E17"/>
    <mergeCell ref="F17:G17"/>
    <mergeCell ref="I17:J17"/>
    <mergeCell ref="C12:G12"/>
    <mergeCell ref="I12:L12"/>
    <mergeCell ref="B13:G13"/>
    <mergeCell ref="I13:L13"/>
    <mergeCell ref="B14:L14"/>
    <mergeCell ref="K15:L15"/>
    <mergeCell ref="B16:C16"/>
    <mergeCell ref="D16:E16"/>
    <mergeCell ref="F16:G16"/>
    <mergeCell ref="I16:J16"/>
    <mergeCell ref="K16:L16"/>
    <mergeCell ref="A18:A21"/>
    <mergeCell ref="B18:D18"/>
    <mergeCell ref="E18:G18"/>
    <mergeCell ref="H18:I18"/>
    <mergeCell ref="J18:L18"/>
    <mergeCell ref="B20:D20"/>
    <mergeCell ref="E20:L20"/>
    <mergeCell ref="K17:L17"/>
    <mergeCell ref="B19:D19"/>
    <mergeCell ref="E19:G19"/>
    <mergeCell ref="H19:I19"/>
    <mergeCell ref="J19:L19"/>
    <mergeCell ref="B30:I30"/>
    <mergeCell ref="K30:L30"/>
    <mergeCell ref="B21:D21"/>
    <mergeCell ref="E21:L21"/>
    <mergeCell ref="C25:D25"/>
    <mergeCell ref="E25:F25"/>
    <mergeCell ref="G25:H25"/>
    <mergeCell ref="I25:J25"/>
    <mergeCell ref="K25:L25"/>
    <mergeCell ref="C26:D28"/>
    <mergeCell ref="E26:F28"/>
    <mergeCell ref="G26:H28"/>
    <mergeCell ref="I26:J28"/>
    <mergeCell ref="K26:L28"/>
    <mergeCell ref="A31:I31"/>
    <mergeCell ref="K31:L31"/>
    <mergeCell ref="A32:I32"/>
    <mergeCell ref="K32:L34"/>
    <mergeCell ref="A33:I33"/>
    <mergeCell ref="A34:I34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CA4D-F09E-4307-B21F-9ADB6F7BA2F7}">
  <dimension ref="A1:AY31"/>
  <sheetViews>
    <sheetView workbookViewId="0">
      <selection activeCell="B1" sqref="B1:AY1"/>
    </sheetView>
  </sheetViews>
  <sheetFormatPr defaultRowHeight="18.75" x14ac:dyDescent="0.4"/>
  <cols>
    <col min="1" max="1" width="0.25" customWidth="1"/>
    <col min="2" max="13" width="2.625" customWidth="1"/>
    <col min="14" max="14" width="1.625" customWidth="1"/>
    <col min="15" max="38" width="2.625" customWidth="1"/>
    <col min="39" max="51" width="2.125" customWidth="1"/>
    <col min="52" max="64" width="2.625" customWidth="1"/>
  </cols>
  <sheetData>
    <row r="1" spans="2:51" s="2" customFormat="1" ht="22.5" customHeight="1" thickBot="1" x14ac:dyDescent="0.45">
      <c r="B1" s="130" t="s">
        <v>53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2:51" ht="20.25" thickTop="1" thickBot="1" x14ac:dyDescent="0.45">
      <c r="AK2" s="190" t="s">
        <v>54</v>
      </c>
      <c r="AL2" s="190"/>
      <c r="AM2" s="190"/>
      <c r="AN2" s="190"/>
      <c r="AO2" s="191">
        <v>2023</v>
      </c>
      <c r="AP2" s="192"/>
      <c r="AQ2" s="192"/>
      <c r="AR2" s="193"/>
      <c r="AS2" t="s">
        <v>55</v>
      </c>
      <c r="AT2" s="191">
        <v>6</v>
      </c>
      <c r="AU2" s="193"/>
      <c r="AV2" t="s">
        <v>56</v>
      </c>
      <c r="AW2" s="191">
        <v>30</v>
      </c>
      <c r="AX2" s="193"/>
      <c r="AY2" t="s">
        <v>57</v>
      </c>
    </row>
    <row r="3" spans="2:51" s="1" customFormat="1" ht="22.5" customHeight="1" thickTop="1" thickBot="1" x14ac:dyDescent="0.45">
      <c r="B3" s="1" t="s">
        <v>58</v>
      </c>
      <c r="M3" s="33" t="s">
        <v>59</v>
      </c>
    </row>
    <row r="4" spans="2:51" ht="20.25" thickTop="1" thickBot="1" x14ac:dyDescent="0.45">
      <c r="AC4" s="190" t="s">
        <v>60</v>
      </c>
      <c r="AD4" s="190"/>
      <c r="AE4" s="190"/>
      <c r="AF4" s="190"/>
      <c r="AG4" s="190"/>
      <c r="AI4" s="194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6"/>
    </row>
    <row r="5" spans="2:51" ht="18.75" customHeight="1" thickTop="1" thickBot="1" x14ac:dyDescent="0.45">
      <c r="C5" s="215" t="s">
        <v>61</v>
      </c>
      <c r="D5" s="215"/>
      <c r="E5" s="215"/>
      <c r="F5" s="215"/>
      <c r="G5" s="215"/>
      <c r="H5" s="216" t="s">
        <v>62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  <c r="AC5" s="190" t="s">
        <v>63</v>
      </c>
      <c r="AD5" s="190"/>
      <c r="AE5" s="190"/>
      <c r="AF5" s="190"/>
      <c r="AG5" s="190"/>
      <c r="AI5" s="219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1"/>
    </row>
    <row r="6" spans="2:51" ht="18.75" customHeight="1" thickTop="1" x14ac:dyDescent="0.4">
      <c r="AC6" s="190"/>
      <c r="AD6" s="190"/>
      <c r="AE6" s="190"/>
      <c r="AF6" s="190"/>
      <c r="AG6" s="190"/>
      <c r="AI6" s="219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</row>
    <row r="7" spans="2:51" x14ac:dyDescent="0.4">
      <c r="AC7" s="190" t="s">
        <v>64</v>
      </c>
      <c r="AD7" s="190"/>
      <c r="AE7" s="190"/>
      <c r="AF7" s="190"/>
      <c r="AG7" s="190"/>
      <c r="AI7" s="209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190" t="s">
        <v>65</v>
      </c>
      <c r="AY7" s="222"/>
    </row>
    <row r="8" spans="2:51" ht="18.75" customHeight="1" x14ac:dyDescent="0.4">
      <c r="D8" s="197" t="s">
        <v>66</v>
      </c>
      <c r="E8" s="198"/>
      <c r="F8" s="198"/>
      <c r="G8" s="198"/>
      <c r="H8" s="199"/>
      <c r="I8" s="203">
        <f>AE27</f>
        <v>13324685</v>
      </c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5" t="s">
        <v>67</v>
      </c>
      <c r="V8" s="206"/>
      <c r="W8" s="3"/>
      <c r="X8" s="3"/>
      <c r="Y8" s="4"/>
      <c r="Z8" s="4"/>
      <c r="AA8" s="4"/>
      <c r="AC8" s="190" t="s">
        <v>68</v>
      </c>
      <c r="AD8" s="190"/>
      <c r="AE8" s="190"/>
      <c r="AF8" s="190"/>
      <c r="AG8" s="190"/>
      <c r="AI8" s="209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1"/>
    </row>
    <row r="9" spans="2:51" ht="18.75" customHeight="1" thickBot="1" x14ac:dyDescent="0.45">
      <c r="D9" s="200"/>
      <c r="E9" s="201"/>
      <c r="F9" s="201"/>
      <c r="G9" s="201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7"/>
      <c r="V9" s="208"/>
      <c r="W9" s="3"/>
      <c r="X9" s="3"/>
      <c r="Y9" s="4"/>
      <c r="Z9" s="4"/>
      <c r="AA9" s="4"/>
      <c r="AC9" s="190" t="s">
        <v>69</v>
      </c>
      <c r="AD9" s="190"/>
      <c r="AE9" s="190"/>
      <c r="AF9" s="190"/>
      <c r="AG9" s="190"/>
      <c r="AI9" s="212" t="s">
        <v>70</v>
      </c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4"/>
    </row>
    <row r="10" spans="2:51" ht="19.5" thickTop="1" x14ac:dyDescent="0.4"/>
    <row r="11" spans="2:51" hidden="1" x14ac:dyDescent="0.4"/>
    <row r="12" spans="2:51" hidden="1" x14ac:dyDescent="0.4"/>
    <row r="13" spans="2:51" hidden="1" x14ac:dyDescent="0.4"/>
    <row r="14" spans="2:51" ht="21.95" customHeight="1" thickBot="1" x14ac:dyDescent="0.45">
      <c r="B14" s="182" t="s">
        <v>71</v>
      </c>
      <c r="C14" s="182"/>
      <c r="D14" s="182"/>
      <c r="E14" s="182"/>
      <c r="F14" s="182" t="s">
        <v>72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8" t="s">
        <v>73</v>
      </c>
      <c r="W14" s="182" t="s">
        <v>74</v>
      </c>
      <c r="X14" s="182"/>
      <c r="Y14" s="182"/>
      <c r="Z14" s="182" t="s">
        <v>75</v>
      </c>
      <c r="AA14" s="182"/>
      <c r="AB14" s="182" t="s">
        <v>76</v>
      </c>
      <c r="AC14" s="182"/>
      <c r="AD14" s="182"/>
      <c r="AE14" s="182" t="s">
        <v>77</v>
      </c>
      <c r="AF14" s="182"/>
      <c r="AG14" s="182"/>
      <c r="AH14" s="182"/>
      <c r="AI14" s="182"/>
      <c r="AJ14" s="182" t="s">
        <v>78</v>
      </c>
      <c r="AK14" s="182"/>
      <c r="AL14" s="182"/>
      <c r="AN14" s="158" t="s">
        <v>79</v>
      </c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</row>
    <row r="15" spans="2:51" ht="21.95" customHeight="1" thickTop="1" x14ac:dyDescent="0.4">
      <c r="B15" s="183">
        <v>45138</v>
      </c>
      <c r="C15" s="184"/>
      <c r="D15" s="184"/>
      <c r="E15" s="184"/>
      <c r="F15" s="185" t="s">
        <v>80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9"/>
      <c r="W15" s="185">
        <v>1</v>
      </c>
      <c r="X15" s="185"/>
      <c r="Y15" s="185"/>
      <c r="Z15" s="186" t="s">
        <v>81</v>
      </c>
      <c r="AA15" s="186"/>
      <c r="AB15" s="187"/>
      <c r="AC15" s="187"/>
      <c r="AD15" s="187"/>
      <c r="AE15" s="188">
        <v>12000000</v>
      </c>
      <c r="AF15" s="188"/>
      <c r="AG15" s="188"/>
      <c r="AH15" s="188"/>
      <c r="AI15" s="188"/>
      <c r="AJ15" s="185"/>
      <c r="AK15" s="185"/>
      <c r="AL15" s="189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</row>
    <row r="16" spans="2:51" ht="21.95" customHeight="1" x14ac:dyDescent="0.4">
      <c r="B16" s="175">
        <v>45138</v>
      </c>
      <c r="C16" s="176"/>
      <c r="D16" s="176"/>
      <c r="E16" s="177"/>
      <c r="F16" s="165" t="s">
        <v>82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5"/>
      <c r="W16" s="165">
        <v>1</v>
      </c>
      <c r="X16" s="165"/>
      <c r="Y16" s="165"/>
      <c r="Z16" s="178" t="s">
        <v>81</v>
      </c>
      <c r="AA16" s="178"/>
      <c r="AB16" s="179"/>
      <c r="AC16" s="179"/>
      <c r="AD16" s="179"/>
      <c r="AE16" s="180">
        <v>100000</v>
      </c>
      <c r="AF16" s="180"/>
      <c r="AG16" s="180"/>
      <c r="AH16" s="180"/>
      <c r="AI16" s="180"/>
      <c r="AJ16" s="165"/>
      <c r="AK16" s="165"/>
      <c r="AL16" s="166"/>
      <c r="AN16" s="158" t="s">
        <v>83</v>
      </c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</row>
    <row r="17" spans="1:51" ht="21.95" customHeight="1" x14ac:dyDescent="0.4">
      <c r="B17" s="175">
        <v>45138</v>
      </c>
      <c r="C17" s="176"/>
      <c r="D17" s="176"/>
      <c r="E17" s="177"/>
      <c r="F17" s="165" t="s">
        <v>84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5" t="s">
        <v>85</v>
      </c>
      <c r="W17" s="180">
        <v>3</v>
      </c>
      <c r="X17" s="180"/>
      <c r="Y17" s="180"/>
      <c r="Z17" s="178" t="s">
        <v>86</v>
      </c>
      <c r="AA17" s="178"/>
      <c r="AB17" s="179">
        <v>2000</v>
      </c>
      <c r="AC17" s="179"/>
      <c r="AD17" s="179"/>
      <c r="AE17" s="180">
        <v>6000</v>
      </c>
      <c r="AF17" s="180"/>
      <c r="AG17" s="180"/>
      <c r="AH17" s="180"/>
      <c r="AI17" s="180"/>
      <c r="AJ17" s="165"/>
      <c r="AK17" s="165"/>
      <c r="AL17" s="166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</row>
    <row r="18" spans="1:51" ht="21.95" customHeight="1" x14ac:dyDescent="0.4">
      <c r="B18" s="175">
        <v>45138</v>
      </c>
      <c r="C18" s="176"/>
      <c r="D18" s="176"/>
      <c r="E18" s="177"/>
      <c r="F18" s="165" t="s">
        <v>87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5"/>
      <c r="W18" s="165">
        <v>50</v>
      </c>
      <c r="X18" s="165"/>
      <c r="Y18" s="165"/>
      <c r="Z18" s="178" t="s">
        <v>88</v>
      </c>
      <c r="AA18" s="178"/>
      <c r="AB18" s="179">
        <v>120</v>
      </c>
      <c r="AC18" s="179"/>
      <c r="AD18" s="179"/>
      <c r="AE18" s="180">
        <v>6000</v>
      </c>
      <c r="AF18" s="180"/>
      <c r="AG18" s="180"/>
      <c r="AH18" s="180"/>
      <c r="AI18" s="180"/>
      <c r="AJ18" s="165"/>
      <c r="AK18" s="165"/>
      <c r="AL18" s="166"/>
      <c r="AN18" s="158" t="s">
        <v>89</v>
      </c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</row>
    <row r="19" spans="1:51" ht="21.95" customHeight="1" x14ac:dyDescent="0.4">
      <c r="B19" s="175">
        <v>45138</v>
      </c>
      <c r="C19" s="176"/>
      <c r="D19" s="176"/>
      <c r="E19" s="177"/>
      <c r="F19" s="165" t="s">
        <v>90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5" t="s">
        <v>91</v>
      </c>
      <c r="W19" s="165">
        <v>50</v>
      </c>
      <c r="X19" s="165"/>
      <c r="Y19" s="165"/>
      <c r="Z19" s="178" t="s">
        <v>88</v>
      </c>
      <c r="AA19" s="178"/>
      <c r="AB19" s="181">
        <v>32.1</v>
      </c>
      <c r="AC19" s="181"/>
      <c r="AD19" s="181"/>
      <c r="AE19" s="180">
        <v>1605</v>
      </c>
      <c r="AF19" s="180"/>
      <c r="AG19" s="180"/>
      <c r="AH19" s="180"/>
      <c r="AI19" s="180"/>
      <c r="AJ19" s="165"/>
      <c r="AK19" s="165"/>
      <c r="AL19" s="166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</row>
    <row r="20" spans="1:51" ht="21.95" customHeight="1" x14ac:dyDescent="0.4">
      <c r="B20" s="175"/>
      <c r="C20" s="176"/>
      <c r="D20" s="176"/>
      <c r="E20" s="177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5"/>
      <c r="W20" s="165"/>
      <c r="X20" s="165"/>
      <c r="Y20" s="165"/>
      <c r="Z20" s="178"/>
      <c r="AA20" s="178"/>
      <c r="AB20" s="179"/>
      <c r="AC20" s="179"/>
      <c r="AD20" s="179"/>
      <c r="AE20" s="180"/>
      <c r="AF20" s="180"/>
      <c r="AG20" s="180"/>
      <c r="AH20" s="180"/>
      <c r="AI20" s="180"/>
      <c r="AJ20" s="165"/>
      <c r="AK20" s="165"/>
      <c r="AL20" s="166"/>
      <c r="AN20" s="158" t="s">
        <v>92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</row>
    <row r="21" spans="1:51" ht="21.95" customHeight="1" x14ac:dyDescent="0.4">
      <c r="B21" s="175"/>
      <c r="C21" s="176"/>
      <c r="D21" s="176"/>
      <c r="E21" s="177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5"/>
      <c r="W21" s="165"/>
      <c r="X21" s="165"/>
      <c r="Y21" s="165"/>
      <c r="Z21" s="178"/>
      <c r="AA21" s="178"/>
      <c r="AB21" s="179"/>
      <c r="AC21" s="179"/>
      <c r="AD21" s="179"/>
      <c r="AE21" s="180"/>
      <c r="AF21" s="180"/>
      <c r="AG21" s="180"/>
      <c r="AH21" s="180"/>
      <c r="AI21" s="180"/>
      <c r="AJ21" s="165"/>
      <c r="AK21" s="165"/>
      <c r="AL21" s="166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</row>
    <row r="22" spans="1:51" ht="21.95" customHeight="1" x14ac:dyDescent="0.4">
      <c r="B22" s="175"/>
      <c r="C22" s="176"/>
      <c r="D22" s="176"/>
      <c r="E22" s="177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5"/>
      <c r="W22" s="165"/>
      <c r="X22" s="165"/>
      <c r="Y22" s="165"/>
      <c r="Z22" s="178"/>
      <c r="AA22" s="178"/>
      <c r="AB22" s="179"/>
      <c r="AC22" s="179"/>
      <c r="AD22" s="179"/>
      <c r="AE22" s="180"/>
      <c r="AF22" s="180"/>
      <c r="AG22" s="180"/>
      <c r="AH22" s="180"/>
      <c r="AI22" s="180"/>
      <c r="AJ22" s="165"/>
      <c r="AK22" s="165"/>
      <c r="AL22" s="166"/>
      <c r="AN22" s="158" t="s">
        <v>78</v>
      </c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</row>
    <row r="23" spans="1:51" ht="21.95" customHeight="1" thickBot="1" x14ac:dyDescent="0.45">
      <c r="B23" s="167"/>
      <c r="C23" s="168"/>
      <c r="D23" s="168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0"/>
      <c r="W23" s="170"/>
      <c r="X23" s="170"/>
      <c r="Y23" s="170"/>
      <c r="Z23" s="171"/>
      <c r="AA23" s="171"/>
      <c r="AB23" s="172"/>
      <c r="AC23" s="172"/>
      <c r="AD23" s="172"/>
      <c r="AE23" s="173"/>
      <c r="AF23" s="173"/>
      <c r="AG23" s="173"/>
      <c r="AH23" s="173"/>
      <c r="AI23" s="173"/>
      <c r="AJ23" s="170"/>
      <c r="AK23" s="170"/>
      <c r="AL23" s="174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</row>
    <row r="24" spans="1:51" ht="12" customHeight="1" thickTop="1" thickBot="1" x14ac:dyDescent="0.45">
      <c r="V24" s="12" t="s">
        <v>93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51" ht="21.95" customHeight="1" thickTop="1" x14ac:dyDescent="0.4">
      <c r="A25" s="152" t="s">
        <v>94</v>
      </c>
      <c r="B25" s="152"/>
      <c r="C25" s="146" t="s">
        <v>95</v>
      </c>
      <c r="D25" s="147"/>
      <c r="E25" s="147"/>
      <c r="F25" s="153" t="s">
        <v>96</v>
      </c>
      <c r="G25" s="154"/>
      <c r="H25" s="154"/>
      <c r="I25" s="154"/>
      <c r="J25" s="154"/>
      <c r="K25" s="154"/>
      <c r="L25" s="154"/>
      <c r="M25" s="155"/>
      <c r="O25" s="156" t="s">
        <v>97</v>
      </c>
      <c r="P25" s="157"/>
      <c r="Q25" s="157"/>
      <c r="R25" s="157" t="s">
        <v>98</v>
      </c>
      <c r="S25" s="157"/>
      <c r="T25" s="157"/>
      <c r="U25" s="157"/>
      <c r="V25" s="157"/>
      <c r="W25" s="115" t="s">
        <v>99</v>
      </c>
      <c r="X25" s="116"/>
      <c r="Y25" s="116"/>
      <c r="Z25" s="117"/>
      <c r="AA25" s="14"/>
      <c r="AB25" s="142" t="s">
        <v>100</v>
      </c>
      <c r="AC25" s="142"/>
      <c r="AD25" s="142"/>
      <c r="AE25" s="143">
        <f>SUM(AE15:AI23)</f>
        <v>12113605</v>
      </c>
      <c r="AF25" s="144"/>
      <c r="AG25" s="144"/>
      <c r="AH25" s="144"/>
      <c r="AI25" s="145"/>
      <c r="AK25" s="127" t="s">
        <v>101</v>
      </c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</row>
    <row r="26" spans="1:51" ht="21.95" customHeight="1" x14ac:dyDescent="0.4">
      <c r="A26" s="152"/>
      <c r="B26" s="152"/>
      <c r="C26" s="146" t="s">
        <v>102</v>
      </c>
      <c r="D26" s="147"/>
      <c r="E26" s="147"/>
      <c r="F26" s="148" t="s">
        <v>103</v>
      </c>
      <c r="G26" s="132"/>
      <c r="H26" s="132"/>
      <c r="I26" s="132"/>
      <c r="J26" s="132"/>
      <c r="K26" s="132"/>
      <c r="L26" s="132"/>
      <c r="M26" s="149"/>
      <c r="O26" s="150" t="s">
        <v>104</v>
      </c>
      <c r="P26" s="151"/>
      <c r="Q26" s="151"/>
      <c r="R26" s="118">
        <f>AE25-(SUM(R27:R28))</f>
        <v>12106000</v>
      </c>
      <c r="S26" s="119"/>
      <c r="T26" s="119"/>
      <c r="U26" s="119"/>
      <c r="V26" s="120"/>
      <c r="W26" s="118">
        <f>ROUND(R26*10%,1)</f>
        <v>1210600</v>
      </c>
      <c r="X26" s="119"/>
      <c r="Y26" s="119"/>
      <c r="Z26" s="120"/>
      <c r="AB26" s="131" t="s">
        <v>99</v>
      </c>
      <c r="AC26" s="132"/>
      <c r="AD26" s="133"/>
      <c r="AE26" s="134">
        <f>SUM(W26:W28)</f>
        <v>1211080</v>
      </c>
      <c r="AF26" s="135"/>
      <c r="AG26" s="135"/>
      <c r="AH26" s="135"/>
      <c r="AI26" s="136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27" spans="1:51" ht="21.95" customHeight="1" x14ac:dyDescent="0.4">
      <c r="A27" s="152"/>
      <c r="B27" s="152"/>
      <c r="C27" s="158" t="s">
        <v>105</v>
      </c>
      <c r="D27" s="159"/>
      <c r="E27" s="160"/>
      <c r="F27" s="161" t="s">
        <v>106</v>
      </c>
      <c r="G27" s="158"/>
      <c r="H27" s="158"/>
      <c r="I27" s="158"/>
      <c r="J27" s="158"/>
      <c r="K27" s="158"/>
      <c r="L27" s="158"/>
      <c r="M27" s="162"/>
      <c r="O27" s="163" t="s">
        <v>107</v>
      </c>
      <c r="P27" s="164"/>
      <c r="Q27" s="164"/>
      <c r="R27" s="118">
        <f>SUMIF(V15:V23,"※",AE15:AE23)</f>
        <v>6000</v>
      </c>
      <c r="S27" s="119"/>
      <c r="T27" s="119"/>
      <c r="U27" s="119"/>
      <c r="V27" s="120"/>
      <c r="W27" s="118">
        <f>ROUND(R27*8%,1)</f>
        <v>480</v>
      </c>
      <c r="X27" s="119"/>
      <c r="Y27" s="119"/>
      <c r="Z27" s="120"/>
      <c r="AB27" s="131" t="s">
        <v>108</v>
      </c>
      <c r="AC27" s="132"/>
      <c r="AD27" s="133"/>
      <c r="AE27" s="134">
        <f>SUM(AE25:AE26)</f>
        <v>13324685</v>
      </c>
      <c r="AF27" s="135"/>
      <c r="AG27" s="135"/>
      <c r="AH27" s="135"/>
      <c r="AI27" s="136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</row>
    <row r="28" spans="1:51" ht="21.95" customHeight="1" thickBot="1" x14ac:dyDescent="0.4">
      <c r="A28" s="152"/>
      <c r="B28" s="152"/>
      <c r="C28" s="6" t="s">
        <v>109</v>
      </c>
      <c r="D28" s="7"/>
      <c r="E28" s="11"/>
      <c r="F28" s="137">
        <v>1234567</v>
      </c>
      <c r="G28" s="138"/>
      <c r="H28" s="138"/>
      <c r="I28" s="138"/>
      <c r="J28" s="138"/>
      <c r="K28" s="138"/>
      <c r="L28" s="138"/>
      <c r="M28" s="139"/>
      <c r="O28" s="140" t="s">
        <v>110</v>
      </c>
      <c r="P28" s="141"/>
      <c r="Q28" s="141"/>
      <c r="R28" s="113">
        <f>SUMIF(V15:V23,"非",AE15:AE23)</f>
        <v>1605</v>
      </c>
      <c r="S28" s="114"/>
      <c r="T28" s="114"/>
      <c r="U28" s="114"/>
      <c r="V28" s="114"/>
      <c r="W28" s="121"/>
      <c r="X28" s="122"/>
      <c r="Y28" s="122"/>
      <c r="Z28" s="123"/>
      <c r="AA28" s="15"/>
      <c r="AB28" s="15"/>
      <c r="AC28" s="15"/>
      <c r="AD28" s="15"/>
      <c r="AE28" s="15"/>
      <c r="AF28" s="15"/>
      <c r="AG28" s="15"/>
      <c r="AH28" s="15"/>
      <c r="AI28" s="16"/>
      <c r="AK28" s="124" t="s">
        <v>111</v>
      </c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6"/>
    </row>
    <row r="29" spans="1:51" ht="21.95" customHeight="1" thickTop="1" x14ac:dyDescent="0.4"/>
    <row r="31" spans="1:51" x14ac:dyDescent="0.4">
      <c r="AJ31" s="47"/>
    </row>
  </sheetData>
  <mergeCells count="131">
    <mergeCell ref="AK2:AN2"/>
    <mergeCell ref="AO2:AR2"/>
    <mergeCell ref="AT2:AU2"/>
    <mergeCell ref="AW2:AX2"/>
    <mergeCell ref="AC4:AG4"/>
    <mergeCell ref="AI4:AY4"/>
    <mergeCell ref="D8:H9"/>
    <mergeCell ref="I8:T9"/>
    <mergeCell ref="U8:V9"/>
    <mergeCell ref="AC8:AG8"/>
    <mergeCell ref="AI8:AY8"/>
    <mergeCell ref="AC9:AG9"/>
    <mergeCell ref="AI9:AY9"/>
    <mergeCell ref="C5:G5"/>
    <mergeCell ref="H5:Y5"/>
    <mergeCell ref="AC5:AG6"/>
    <mergeCell ref="AI5:AY6"/>
    <mergeCell ref="AC7:AG7"/>
    <mergeCell ref="AI7:AW7"/>
    <mergeCell ref="AX7:AY7"/>
    <mergeCell ref="AJ14:AL14"/>
    <mergeCell ref="AN14:AP15"/>
    <mergeCell ref="AQ14:AY15"/>
    <mergeCell ref="B15:E15"/>
    <mergeCell ref="F15:U15"/>
    <mergeCell ref="W15:Y15"/>
    <mergeCell ref="Z15:AA15"/>
    <mergeCell ref="AB15:AD15"/>
    <mergeCell ref="AE15:AI15"/>
    <mergeCell ref="AJ15:AL15"/>
    <mergeCell ref="B14:E14"/>
    <mergeCell ref="F14:U14"/>
    <mergeCell ref="W14:Y14"/>
    <mergeCell ref="Z14:AA14"/>
    <mergeCell ref="AB14:AD14"/>
    <mergeCell ref="AE14:AI14"/>
    <mergeCell ref="AJ16:AL16"/>
    <mergeCell ref="AN16:AP17"/>
    <mergeCell ref="AQ16:AY17"/>
    <mergeCell ref="B17:E17"/>
    <mergeCell ref="F17:U17"/>
    <mergeCell ref="W17:Y17"/>
    <mergeCell ref="Z17:AA17"/>
    <mergeCell ref="AB17:AD17"/>
    <mergeCell ref="AE17:AI17"/>
    <mergeCell ref="AJ17:AL17"/>
    <mergeCell ref="B16:E16"/>
    <mergeCell ref="F16:U16"/>
    <mergeCell ref="W16:Y16"/>
    <mergeCell ref="Z16:AA16"/>
    <mergeCell ref="AB16:AD16"/>
    <mergeCell ref="AE16:AI16"/>
    <mergeCell ref="AJ18:AL18"/>
    <mergeCell ref="AN18:AP19"/>
    <mergeCell ref="AQ18:AS19"/>
    <mergeCell ref="AT18:AV19"/>
    <mergeCell ref="AW18:AY19"/>
    <mergeCell ref="B19:E19"/>
    <mergeCell ref="F19:U19"/>
    <mergeCell ref="W19:Y19"/>
    <mergeCell ref="Z19:AA19"/>
    <mergeCell ref="AB19:AD19"/>
    <mergeCell ref="B18:E18"/>
    <mergeCell ref="F18:U18"/>
    <mergeCell ref="W18:Y18"/>
    <mergeCell ref="Z18:AA18"/>
    <mergeCell ref="AB18:AD18"/>
    <mergeCell ref="AE18:AI18"/>
    <mergeCell ref="AE19:AI19"/>
    <mergeCell ref="AJ19:AL19"/>
    <mergeCell ref="B20:E20"/>
    <mergeCell ref="F20:U20"/>
    <mergeCell ref="W20:Y20"/>
    <mergeCell ref="Z20:AA20"/>
    <mergeCell ref="AB20:AD20"/>
    <mergeCell ref="AE20:AI20"/>
    <mergeCell ref="AJ20:AL20"/>
    <mergeCell ref="AN20:AP21"/>
    <mergeCell ref="AQ20:AY21"/>
    <mergeCell ref="B21:E21"/>
    <mergeCell ref="F21:U21"/>
    <mergeCell ref="W21:Y21"/>
    <mergeCell ref="Z21:AA21"/>
    <mergeCell ref="AB21:AD21"/>
    <mergeCell ref="AE21:AI21"/>
    <mergeCell ref="AJ21:AL21"/>
    <mergeCell ref="F27:M27"/>
    <mergeCell ref="O27:Q27"/>
    <mergeCell ref="AJ22:AL22"/>
    <mergeCell ref="AN22:AP23"/>
    <mergeCell ref="AQ22:AY23"/>
    <mergeCell ref="B23:E23"/>
    <mergeCell ref="F23:U23"/>
    <mergeCell ref="W23:Y23"/>
    <mergeCell ref="Z23:AA23"/>
    <mergeCell ref="AB23:AD23"/>
    <mergeCell ref="AE23:AI23"/>
    <mergeCell ref="AJ23:AL23"/>
    <mergeCell ref="B22:E22"/>
    <mergeCell ref="F22:U22"/>
    <mergeCell ref="W22:Y22"/>
    <mergeCell ref="Z22:AA22"/>
    <mergeCell ref="AB22:AD22"/>
    <mergeCell ref="AE22:AI22"/>
    <mergeCell ref="R25:V25"/>
    <mergeCell ref="R26:V26"/>
    <mergeCell ref="R27:V27"/>
    <mergeCell ref="R28:V28"/>
    <mergeCell ref="W25:Z25"/>
    <mergeCell ref="W26:Z26"/>
    <mergeCell ref="W27:Z27"/>
    <mergeCell ref="W28:Z28"/>
    <mergeCell ref="AK28:AY28"/>
    <mergeCell ref="AK25:AY27"/>
    <mergeCell ref="B1:AY1"/>
    <mergeCell ref="AB27:AD27"/>
    <mergeCell ref="AE27:AI27"/>
    <mergeCell ref="F28:M28"/>
    <mergeCell ref="O28:Q28"/>
    <mergeCell ref="AB25:AD25"/>
    <mergeCell ref="AE25:AI25"/>
    <mergeCell ref="C26:E26"/>
    <mergeCell ref="F26:M26"/>
    <mergeCell ref="O26:Q26"/>
    <mergeCell ref="AB26:AD26"/>
    <mergeCell ref="AE26:AI26"/>
    <mergeCell ref="A25:B28"/>
    <mergeCell ref="C25:E25"/>
    <mergeCell ref="F25:M25"/>
    <mergeCell ref="O25:Q25"/>
    <mergeCell ref="C27:E27"/>
  </mergeCells>
  <phoneticPr fontId="2"/>
  <pageMargins left="0.51181102362204722" right="0.51181102362204722" top="0.74803149606299213" bottom="0.35433070866141736" header="0.31496062992125984" footer="0.11811023622047245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1B779EF-D453-4158-BCD2-AFC44C7D71B1}">
          <x14:formula1>
            <xm:f>区分!$B$2:$B$4</xm:f>
          </x14:formula1>
          <xm:sqref>V15:V23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3ACD-1F98-4312-BD9F-CE2EE924FED4}">
  <dimension ref="A1:AY29"/>
  <sheetViews>
    <sheetView workbookViewId="0">
      <selection activeCell="B1" sqref="B1:AY1"/>
    </sheetView>
  </sheetViews>
  <sheetFormatPr defaultRowHeight="18.75" x14ac:dyDescent="0.4"/>
  <cols>
    <col min="1" max="1" width="0.25" customWidth="1"/>
    <col min="2" max="13" width="2.625" customWidth="1"/>
    <col min="14" max="14" width="1.625" customWidth="1"/>
    <col min="15" max="38" width="2.625" customWidth="1"/>
    <col min="39" max="51" width="2.125" customWidth="1"/>
    <col min="52" max="64" width="2.625" customWidth="1"/>
  </cols>
  <sheetData>
    <row r="1" spans="1:51" s="2" customFormat="1" ht="22.5" customHeight="1" x14ac:dyDescent="0.4">
      <c r="A1" s="34"/>
      <c r="B1" s="235" t="s">
        <v>53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238" t="s">
        <v>54</v>
      </c>
      <c r="AL2" s="238"/>
      <c r="AM2" s="238"/>
      <c r="AN2" s="238"/>
      <c r="AO2" s="238"/>
      <c r="AP2" s="238"/>
      <c r="AQ2" s="238"/>
      <c r="AR2" s="238"/>
      <c r="AS2" s="35" t="s">
        <v>55</v>
      </c>
      <c r="AT2" s="238"/>
      <c r="AU2" s="238"/>
      <c r="AV2" s="35" t="s">
        <v>56</v>
      </c>
      <c r="AW2" s="238"/>
      <c r="AX2" s="238"/>
      <c r="AY2" s="35" t="s">
        <v>57</v>
      </c>
    </row>
    <row r="3" spans="1:51" s="1" customFormat="1" ht="22.5" customHeight="1" x14ac:dyDescent="0.4">
      <c r="A3" s="36"/>
      <c r="B3" s="1" t="s">
        <v>58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 t="s">
        <v>59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238" t="s">
        <v>60</v>
      </c>
      <c r="AD4" s="238"/>
      <c r="AE4" s="238"/>
      <c r="AF4" s="238"/>
      <c r="AG4" s="238"/>
      <c r="AH4" s="35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</row>
    <row r="5" spans="1:51" ht="18.75" customHeight="1" x14ac:dyDescent="0.4">
      <c r="A5" s="35"/>
      <c r="B5" s="35"/>
      <c r="C5" s="296" t="s">
        <v>61</v>
      </c>
      <c r="D5" s="296"/>
      <c r="E5" s="296"/>
      <c r="F5" s="296"/>
      <c r="G5" s="296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35"/>
      <c r="AA5" s="35"/>
      <c r="AB5" s="35"/>
      <c r="AC5" s="238" t="s">
        <v>63</v>
      </c>
      <c r="AD5" s="238"/>
      <c r="AE5" s="238"/>
      <c r="AF5" s="238"/>
      <c r="AG5" s="238"/>
      <c r="AH5" s="35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</row>
    <row r="6" spans="1:51" ht="18.75" customHeigh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238"/>
      <c r="AD6" s="238"/>
      <c r="AE6" s="238"/>
      <c r="AF6" s="238"/>
      <c r="AG6" s="238"/>
      <c r="AH6" s="35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x14ac:dyDescent="0.4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38" t="s">
        <v>64</v>
      </c>
      <c r="AD7" s="238"/>
      <c r="AE7" s="238"/>
      <c r="AF7" s="238"/>
      <c r="AG7" s="238"/>
      <c r="AH7" s="35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 t="s">
        <v>65</v>
      </c>
      <c r="AY7" s="238"/>
    </row>
    <row r="8" spans="1:51" ht="18.75" customHeight="1" x14ac:dyDescent="0.4">
      <c r="A8" s="35"/>
      <c r="B8" s="35"/>
      <c r="C8" s="35"/>
      <c r="D8" s="289" t="s">
        <v>66</v>
      </c>
      <c r="E8" s="290"/>
      <c r="F8" s="290"/>
      <c r="G8" s="290"/>
      <c r="H8" s="291"/>
      <c r="I8" s="297">
        <f>AE27</f>
        <v>0</v>
      </c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51" t="s">
        <v>67</v>
      </c>
      <c r="V8" s="252"/>
      <c r="W8" s="38"/>
      <c r="X8" s="38"/>
      <c r="Y8" s="39"/>
      <c r="Z8" s="39"/>
      <c r="AA8" s="39"/>
      <c r="AB8" s="35"/>
      <c r="AC8" s="238" t="s">
        <v>68</v>
      </c>
      <c r="AD8" s="238"/>
      <c r="AE8" s="238"/>
      <c r="AF8" s="238"/>
      <c r="AG8" s="238"/>
      <c r="AH8" s="35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8.75" customHeight="1" x14ac:dyDescent="0.4">
      <c r="A9" s="35"/>
      <c r="B9" s="35"/>
      <c r="C9" s="35"/>
      <c r="D9" s="292"/>
      <c r="E9" s="293"/>
      <c r="F9" s="293"/>
      <c r="G9" s="293"/>
      <c r="H9" s="294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53"/>
      <c r="V9" s="254"/>
      <c r="W9" s="38"/>
      <c r="X9" s="38"/>
      <c r="Y9" s="39"/>
      <c r="Z9" s="39"/>
      <c r="AA9" s="39"/>
      <c r="AB9" s="35"/>
      <c r="AC9" s="238" t="s">
        <v>69</v>
      </c>
      <c r="AD9" s="238"/>
      <c r="AE9" s="238"/>
      <c r="AF9" s="238"/>
      <c r="AG9" s="238"/>
      <c r="AH9" s="35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hidden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idden="1" x14ac:dyDescent="0.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hidden="1" x14ac:dyDescent="0.4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ht="21.95" customHeight="1" x14ac:dyDescent="0.4">
      <c r="A14" s="35"/>
      <c r="B14" s="237" t="s">
        <v>71</v>
      </c>
      <c r="C14" s="237"/>
      <c r="D14" s="237"/>
      <c r="E14" s="237"/>
      <c r="F14" s="237" t="s">
        <v>72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40" t="s">
        <v>73</v>
      </c>
      <c r="W14" s="237" t="s">
        <v>74</v>
      </c>
      <c r="X14" s="237"/>
      <c r="Y14" s="237"/>
      <c r="Z14" s="237" t="s">
        <v>75</v>
      </c>
      <c r="AA14" s="237"/>
      <c r="AB14" s="237" t="s">
        <v>76</v>
      </c>
      <c r="AC14" s="237"/>
      <c r="AD14" s="237"/>
      <c r="AE14" s="237" t="s">
        <v>77</v>
      </c>
      <c r="AF14" s="237"/>
      <c r="AG14" s="237"/>
      <c r="AH14" s="237"/>
      <c r="AI14" s="237"/>
      <c r="AJ14" s="237" t="s">
        <v>78</v>
      </c>
      <c r="AK14" s="237"/>
      <c r="AL14" s="237"/>
      <c r="AM14" s="35"/>
      <c r="AN14" s="237" t="s">
        <v>79</v>
      </c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t="21.95" customHeight="1" x14ac:dyDescent="0.4">
      <c r="A15" s="35"/>
      <c r="B15" s="236"/>
      <c r="C15" s="236"/>
      <c r="D15" s="236"/>
      <c r="E15" s="236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41"/>
      <c r="W15" s="247"/>
      <c r="X15" s="247"/>
      <c r="Y15" s="247"/>
      <c r="Z15" s="258"/>
      <c r="AA15" s="258"/>
      <c r="AB15" s="257"/>
      <c r="AC15" s="257"/>
      <c r="AD15" s="257"/>
      <c r="AE15" s="256"/>
      <c r="AF15" s="256"/>
      <c r="AG15" s="256"/>
      <c r="AH15" s="256"/>
      <c r="AI15" s="256"/>
      <c r="AJ15" s="255"/>
      <c r="AK15" s="255"/>
      <c r="AL15" s="255"/>
      <c r="AM15" s="35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ht="21.95" customHeight="1" x14ac:dyDescent="0.4">
      <c r="A16" s="35"/>
      <c r="B16" s="239"/>
      <c r="C16" s="240"/>
      <c r="D16" s="240"/>
      <c r="E16" s="24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42"/>
      <c r="W16" s="247"/>
      <c r="X16" s="247"/>
      <c r="Y16" s="247"/>
      <c r="Z16" s="249"/>
      <c r="AA16" s="249"/>
      <c r="AB16" s="266"/>
      <c r="AC16" s="266"/>
      <c r="AD16" s="266"/>
      <c r="AE16" s="247"/>
      <c r="AF16" s="247"/>
      <c r="AG16" s="247"/>
      <c r="AH16" s="247"/>
      <c r="AI16" s="247"/>
      <c r="AJ16" s="245"/>
      <c r="AK16" s="245"/>
      <c r="AL16" s="245"/>
      <c r="AM16" s="35"/>
      <c r="AN16" s="237" t="s">
        <v>83</v>
      </c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ht="21.95" customHeight="1" x14ac:dyDescent="0.4">
      <c r="A17" s="35"/>
      <c r="B17" s="239"/>
      <c r="C17" s="240"/>
      <c r="D17" s="240"/>
      <c r="E17" s="241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42"/>
      <c r="W17" s="247"/>
      <c r="X17" s="247"/>
      <c r="Y17" s="247"/>
      <c r="Z17" s="249"/>
      <c r="AA17" s="249"/>
      <c r="AB17" s="266"/>
      <c r="AC17" s="266"/>
      <c r="AD17" s="266"/>
      <c r="AE17" s="247"/>
      <c r="AF17" s="247"/>
      <c r="AG17" s="247"/>
      <c r="AH17" s="247"/>
      <c r="AI17" s="247"/>
      <c r="AJ17" s="245"/>
      <c r="AK17" s="245"/>
      <c r="AL17" s="245"/>
      <c r="AM17" s="35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ht="21.95" customHeight="1" x14ac:dyDescent="0.4">
      <c r="A18" s="35"/>
      <c r="B18" s="239"/>
      <c r="C18" s="240"/>
      <c r="D18" s="240"/>
      <c r="E18" s="241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42"/>
      <c r="W18" s="247"/>
      <c r="X18" s="247"/>
      <c r="Y18" s="247"/>
      <c r="Z18" s="249"/>
      <c r="AA18" s="249"/>
      <c r="AB18" s="266"/>
      <c r="AC18" s="266"/>
      <c r="AD18" s="266"/>
      <c r="AE18" s="247"/>
      <c r="AF18" s="247"/>
      <c r="AG18" s="247"/>
      <c r="AH18" s="247"/>
      <c r="AI18" s="247"/>
      <c r="AJ18" s="245"/>
      <c r="AK18" s="245"/>
      <c r="AL18" s="245"/>
      <c r="AM18" s="35"/>
      <c r="AN18" s="237" t="s">
        <v>89</v>
      </c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ht="21.95" customHeight="1" x14ac:dyDescent="0.4">
      <c r="A19" s="35"/>
      <c r="B19" s="239"/>
      <c r="C19" s="240"/>
      <c r="D19" s="240"/>
      <c r="E19" s="24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42"/>
      <c r="W19" s="247"/>
      <c r="X19" s="247"/>
      <c r="Y19" s="247"/>
      <c r="Z19" s="249"/>
      <c r="AA19" s="249"/>
      <c r="AB19" s="265"/>
      <c r="AC19" s="265"/>
      <c r="AD19" s="265"/>
      <c r="AE19" s="247"/>
      <c r="AF19" s="247"/>
      <c r="AG19" s="247"/>
      <c r="AH19" s="247"/>
      <c r="AI19" s="247"/>
      <c r="AJ19" s="245"/>
      <c r="AK19" s="245"/>
      <c r="AL19" s="245"/>
      <c r="AM19" s="35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ht="21.95" customHeight="1" x14ac:dyDescent="0.4">
      <c r="A20" s="35"/>
      <c r="B20" s="239"/>
      <c r="C20" s="240"/>
      <c r="D20" s="240"/>
      <c r="E20" s="24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42"/>
      <c r="W20" s="247"/>
      <c r="X20" s="247"/>
      <c r="Y20" s="247"/>
      <c r="Z20" s="249"/>
      <c r="AA20" s="249"/>
      <c r="AB20" s="266"/>
      <c r="AC20" s="266"/>
      <c r="AD20" s="266"/>
      <c r="AE20" s="247"/>
      <c r="AF20" s="247"/>
      <c r="AG20" s="247"/>
      <c r="AH20" s="247"/>
      <c r="AI20" s="247"/>
      <c r="AJ20" s="245"/>
      <c r="AK20" s="245"/>
      <c r="AL20" s="245"/>
      <c r="AM20" s="35"/>
      <c r="AN20" s="237" t="s">
        <v>92</v>
      </c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ht="21.95" customHeight="1" x14ac:dyDescent="0.4">
      <c r="A21" s="35"/>
      <c r="B21" s="239"/>
      <c r="C21" s="240"/>
      <c r="D21" s="240"/>
      <c r="E21" s="24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42"/>
      <c r="W21" s="247"/>
      <c r="X21" s="247"/>
      <c r="Y21" s="247"/>
      <c r="Z21" s="249"/>
      <c r="AA21" s="249"/>
      <c r="AB21" s="266"/>
      <c r="AC21" s="266"/>
      <c r="AD21" s="266"/>
      <c r="AE21" s="247"/>
      <c r="AF21" s="247"/>
      <c r="AG21" s="247"/>
      <c r="AH21" s="247"/>
      <c r="AI21" s="247"/>
      <c r="AJ21" s="245"/>
      <c r="AK21" s="245"/>
      <c r="AL21" s="245"/>
      <c r="AM21" s="35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ht="21.95" customHeight="1" x14ac:dyDescent="0.4">
      <c r="A22" s="35"/>
      <c r="B22" s="239"/>
      <c r="C22" s="240"/>
      <c r="D22" s="240"/>
      <c r="E22" s="241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42"/>
      <c r="W22" s="247"/>
      <c r="X22" s="247"/>
      <c r="Y22" s="247"/>
      <c r="Z22" s="249"/>
      <c r="AA22" s="249"/>
      <c r="AB22" s="266"/>
      <c r="AC22" s="266"/>
      <c r="AD22" s="266"/>
      <c r="AE22" s="247"/>
      <c r="AF22" s="247"/>
      <c r="AG22" s="247"/>
      <c r="AH22" s="247"/>
      <c r="AI22" s="247"/>
      <c r="AJ22" s="245"/>
      <c r="AK22" s="245"/>
      <c r="AL22" s="245"/>
      <c r="AM22" s="35"/>
      <c r="AN22" s="237" t="s">
        <v>78</v>
      </c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ht="21.95" customHeight="1" x14ac:dyDescent="0.4">
      <c r="A23" s="35"/>
      <c r="B23" s="242"/>
      <c r="C23" s="243"/>
      <c r="D23" s="243"/>
      <c r="E23" s="244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43"/>
      <c r="W23" s="248"/>
      <c r="X23" s="248"/>
      <c r="Y23" s="248"/>
      <c r="Z23" s="250"/>
      <c r="AA23" s="250"/>
      <c r="AB23" s="267"/>
      <c r="AC23" s="267"/>
      <c r="AD23" s="267"/>
      <c r="AE23" s="248"/>
      <c r="AF23" s="248"/>
      <c r="AG23" s="248"/>
      <c r="AH23" s="248"/>
      <c r="AI23" s="248"/>
      <c r="AJ23" s="246"/>
      <c r="AK23" s="246"/>
      <c r="AL23" s="246"/>
      <c r="AM23" s="35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ht="12" customHeight="1" x14ac:dyDescent="0.4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44" t="s">
        <v>93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21.95" customHeight="1" x14ac:dyDescent="0.4">
      <c r="A25" s="272" t="s">
        <v>94</v>
      </c>
      <c r="B25" s="272"/>
      <c r="C25" s="279" t="s">
        <v>95</v>
      </c>
      <c r="D25" s="280"/>
      <c r="E25" s="281"/>
      <c r="F25" s="259"/>
      <c r="G25" s="260"/>
      <c r="H25" s="260"/>
      <c r="I25" s="260"/>
      <c r="J25" s="260"/>
      <c r="K25" s="260"/>
      <c r="L25" s="260"/>
      <c r="M25" s="261"/>
      <c r="N25" s="35"/>
      <c r="O25" s="282" t="s">
        <v>97</v>
      </c>
      <c r="P25" s="275"/>
      <c r="Q25" s="275"/>
      <c r="R25" s="275" t="s">
        <v>98</v>
      </c>
      <c r="S25" s="275"/>
      <c r="T25" s="275"/>
      <c r="U25" s="275"/>
      <c r="V25" s="275"/>
      <c r="W25" s="285" t="s">
        <v>99</v>
      </c>
      <c r="X25" s="286"/>
      <c r="Y25" s="286"/>
      <c r="Z25" s="287"/>
      <c r="AA25" s="35"/>
      <c r="AB25" s="237" t="s">
        <v>100</v>
      </c>
      <c r="AC25" s="237"/>
      <c r="AD25" s="237"/>
      <c r="AE25" s="262">
        <f>SUM(AE15:AI23)</f>
        <v>0</v>
      </c>
      <c r="AF25" s="263"/>
      <c r="AG25" s="263"/>
      <c r="AH25" s="263"/>
      <c r="AI25" s="263"/>
      <c r="AJ25" s="35"/>
      <c r="AK25" s="229" t="s">
        <v>101</v>
      </c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</row>
    <row r="26" spans="1:51" ht="21.95" customHeight="1" x14ac:dyDescent="0.4">
      <c r="A26" s="272"/>
      <c r="B26" s="272"/>
      <c r="C26" s="279" t="s">
        <v>102</v>
      </c>
      <c r="D26" s="280"/>
      <c r="E26" s="281"/>
      <c r="F26" s="259"/>
      <c r="G26" s="260"/>
      <c r="H26" s="260"/>
      <c r="I26" s="260"/>
      <c r="J26" s="260"/>
      <c r="K26" s="260"/>
      <c r="L26" s="260"/>
      <c r="M26" s="261"/>
      <c r="N26" s="35"/>
      <c r="O26" s="283" t="s">
        <v>104</v>
      </c>
      <c r="P26" s="284"/>
      <c r="Q26" s="284"/>
      <c r="R26" s="223">
        <f>AE25-(SUM(R27:R28))</f>
        <v>0</v>
      </c>
      <c r="S26" s="224"/>
      <c r="T26" s="224"/>
      <c r="U26" s="224"/>
      <c r="V26" s="276"/>
      <c r="W26" s="223">
        <f>ROUND(R26*10%,1)</f>
        <v>0</v>
      </c>
      <c r="X26" s="224"/>
      <c r="Y26" s="224"/>
      <c r="Z26" s="225"/>
      <c r="AA26" s="35"/>
      <c r="AB26" s="259" t="s">
        <v>99</v>
      </c>
      <c r="AC26" s="260"/>
      <c r="AD26" s="261"/>
      <c r="AE26" s="134">
        <f>SUM(W26:W28)</f>
        <v>0</v>
      </c>
      <c r="AF26" s="135"/>
      <c r="AG26" s="135"/>
      <c r="AH26" s="135"/>
      <c r="AI26" s="264"/>
      <c r="AJ26" s="35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</row>
    <row r="27" spans="1:51" ht="21.95" customHeight="1" x14ac:dyDescent="0.4">
      <c r="A27" s="272"/>
      <c r="B27" s="272"/>
      <c r="C27" s="237" t="s">
        <v>105</v>
      </c>
      <c r="D27" s="274"/>
      <c r="E27" s="274"/>
      <c r="F27" s="237"/>
      <c r="G27" s="237"/>
      <c r="H27" s="237"/>
      <c r="I27" s="237"/>
      <c r="J27" s="237"/>
      <c r="K27" s="237"/>
      <c r="L27" s="237"/>
      <c r="M27" s="237"/>
      <c r="N27" s="35"/>
      <c r="O27" s="268" t="s">
        <v>107</v>
      </c>
      <c r="P27" s="269"/>
      <c r="Q27" s="269"/>
      <c r="R27" s="223">
        <f>SUMIF(V15:V23,"※",AE15:AE23)</f>
        <v>0</v>
      </c>
      <c r="S27" s="224"/>
      <c r="T27" s="224"/>
      <c r="U27" s="224"/>
      <c r="V27" s="276"/>
      <c r="W27" s="223">
        <f>ROUND(R27*8%,1)</f>
        <v>0</v>
      </c>
      <c r="X27" s="224"/>
      <c r="Y27" s="224"/>
      <c r="Z27" s="225"/>
      <c r="AA27" s="35"/>
      <c r="AB27" s="259" t="s">
        <v>108</v>
      </c>
      <c r="AC27" s="260"/>
      <c r="AD27" s="261"/>
      <c r="AE27" s="134">
        <f>SUM(AE25:AE26)</f>
        <v>0</v>
      </c>
      <c r="AF27" s="135"/>
      <c r="AG27" s="135"/>
      <c r="AH27" s="135"/>
      <c r="AI27" s="264"/>
      <c r="AJ27" s="35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</row>
    <row r="28" spans="1:51" ht="21.95" customHeight="1" x14ac:dyDescent="0.35">
      <c r="A28" s="272"/>
      <c r="B28" s="272"/>
      <c r="C28" s="45" t="s">
        <v>109</v>
      </c>
      <c r="D28" s="46"/>
      <c r="E28" s="46"/>
      <c r="F28" s="273"/>
      <c r="G28" s="273"/>
      <c r="H28" s="273"/>
      <c r="I28" s="273"/>
      <c r="J28" s="273"/>
      <c r="K28" s="273"/>
      <c r="L28" s="273"/>
      <c r="M28" s="273"/>
      <c r="N28" s="35"/>
      <c r="O28" s="270" t="s">
        <v>110</v>
      </c>
      <c r="P28" s="271"/>
      <c r="Q28" s="271"/>
      <c r="R28" s="277">
        <f>SUMIF(V15:V23,"非",AE15:AE23)</f>
        <v>0</v>
      </c>
      <c r="S28" s="278"/>
      <c r="T28" s="278"/>
      <c r="U28" s="278"/>
      <c r="V28" s="278"/>
      <c r="W28" s="226"/>
      <c r="X28" s="227"/>
      <c r="Y28" s="227"/>
      <c r="Z28" s="228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32" t="s">
        <v>111</v>
      </c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4"/>
    </row>
    <row r="29" spans="1:51" ht="21.95" customHeight="1" x14ac:dyDescent="0.4"/>
  </sheetData>
  <sheetProtection algorithmName="SHA-512" hashValue="bwIMs07P5/rmdKEPNi5QLd1vIoL2ZNBn3X0nSb/bWXWdlBbW0GnIgVg0hu35ciJxH9iXjfQq9PzPLfAgCV68hg==" saltValue="KHYHE6KKwXwhgEy9zzgrDg==" spinCount="100000" sheet="1" objects="1" scenarios="1" formatCells="0"/>
  <mergeCells count="131">
    <mergeCell ref="AW2:AX2"/>
    <mergeCell ref="AT2:AU2"/>
    <mergeCell ref="AO2:AR2"/>
    <mergeCell ref="AK2:AN2"/>
    <mergeCell ref="AC4:AG4"/>
    <mergeCell ref="AC5:AG6"/>
    <mergeCell ref="AC7:AG7"/>
    <mergeCell ref="AC8:AG8"/>
    <mergeCell ref="AC9:AG9"/>
    <mergeCell ref="W25:Z25"/>
    <mergeCell ref="W26:Z26"/>
    <mergeCell ref="AI4:AY4"/>
    <mergeCell ref="AI5:AY6"/>
    <mergeCell ref="AI8:AY8"/>
    <mergeCell ref="AI9:AY9"/>
    <mergeCell ref="D8:H9"/>
    <mergeCell ref="H5:Y5"/>
    <mergeCell ref="C5:G5"/>
    <mergeCell ref="AJ22:AL22"/>
    <mergeCell ref="AJ23:AL23"/>
    <mergeCell ref="AB25:AD25"/>
    <mergeCell ref="AB26:AD26"/>
    <mergeCell ref="AJ16:AL16"/>
    <mergeCell ref="AJ17:AL17"/>
    <mergeCell ref="AJ18:AL18"/>
    <mergeCell ref="AJ19:AL19"/>
    <mergeCell ref="AJ20:AL20"/>
    <mergeCell ref="AE16:AI16"/>
    <mergeCell ref="AB16:AD16"/>
    <mergeCell ref="AB17:AD17"/>
    <mergeCell ref="AB18:AD18"/>
    <mergeCell ref="AJ15:AL15"/>
    <mergeCell ref="I8:T9"/>
    <mergeCell ref="O27:Q27"/>
    <mergeCell ref="O28:Q28"/>
    <mergeCell ref="A25:B28"/>
    <mergeCell ref="F28:M28"/>
    <mergeCell ref="F27:M27"/>
    <mergeCell ref="C27:E27"/>
    <mergeCell ref="R25:V25"/>
    <mergeCell ref="R26:V26"/>
    <mergeCell ref="R27:V27"/>
    <mergeCell ref="R28:V28"/>
    <mergeCell ref="C25:E25"/>
    <mergeCell ref="C26:E26"/>
    <mergeCell ref="F25:M25"/>
    <mergeCell ref="F26:M26"/>
    <mergeCell ref="O25:Q25"/>
    <mergeCell ref="O26:Q26"/>
    <mergeCell ref="AB27:AD27"/>
    <mergeCell ref="AE25:AI25"/>
    <mergeCell ref="AE26:AI26"/>
    <mergeCell ref="AE27:AI27"/>
    <mergeCell ref="AE19:AI19"/>
    <mergeCell ref="AE20:AI20"/>
    <mergeCell ref="AE21:AI21"/>
    <mergeCell ref="AE22:AI22"/>
    <mergeCell ref="AE23:AI23"/>
    <mergeCell ref="AB19:AD19"/>
    <mergeCell ref="AB20:AD20"/>
    <mergeCell ref="AB21:AD21"/>
    <mergeCell ref="AB22:AD22"/>
    <mergeCell ref="AB23:AD23"/>
    <mergeCell ref="U8:V9"/>
    <mergeCell ref="F16:U16"/>
    <mergeCell ref="F17:U17"/>
    <mergeCell ref="F18:U18"/>
    <mergeCell ref="AE17:AI17"/>
    <mergeCell ref="AE18:AI18"/>
    <mergeCell ref="Z14:AA14"/>
    <mergeCell ref="W14:Y14"/>
    <mergeCell ref="F14:U14"/>
    <mergeCell ref="F15:U15"/>
    <mergeCell ref="AE15:AI15"/>
    <mergeCell ref="AB15:AD15"/>
    <mergeCell ref="W15:Y15"/>
    <mergeCell ref="Z15:AA15"/>
    <mergeCell ref="W16:Y16"/>
    <mergeCell ref="W17:Y17"/>
    <mergeCell ref="W18:Y18"/>
    <mergeCell ref="Z18:AA18"/>
    <mergeCell ref="Z16:AA16"/>
    <mergeCell ref="Z17:AA17"/>
    <mergeCell ref="F22:U22"/>
    <mergeCell ref="F23:U23"/>
    <mergeCell ref="W19:Y19"/>
    <mergeCell ref="W20:Y20"/>
    <mergeCell ref="W21:Y21"/>
    <mergeCell ref="W22:Y22"/>
    <mergeCell ref="W23:Y23"/>
    <mergeCell ref="Z19:AA19"/>
    <mergeCell ref="Z20:AA20"/>
    <mergeCell ref="Z21:AA21"/>
    <mergeCell ref="Z22:AA22"/>
    <mergeCell ref="Z23:AA23"/>
    <mergeCell ref="AN16:AP17"/>
    <mergeCell ref="AN18:AP19"/>
    <mergeCell ref="AN20:AP21"/>
    <mergeCell ref="AQ18:AS19"/>
    <mergeCell ref="AT18:AV19"/>
    <mergeCell ref="AQ16:AY17"/>
    <mergeCell ref="AW18:AY19"/>
    <mergeCell ref="AQ20:AY21"/>
    <mergeCell ref="F19:U19"/>
    <mergeCell ref="F20:U20"/>
    <mergeCell ref="F21:U21"/>
    <mergeCell ref="AJ21:AL21"/>
    <mergeCell ref="W27:Z27"/>
    <mergeCell ref="W28:Z28"/>
    <mergeCell ref="AK25:AY27"/>
    <mergeCell ref="AK28:AY28"/>
    <mergeCell ref="B1:AY1"/>
    <mergeCell ref="B15:E15"/>
    <mergeCell ref="AN14:AP15"/>
    <mergeCell ref="AQ14:AY15"/>
    <mergeCell ref="AJ14:AL14"/>
    <mergeCell ref="AE14:AI14"/>
    <mergeCell ref="AB14:AD14"/>
    <mergeCell ref="B14:E14"/>
    <mergeCell ref="AI7:AW7"/>
    <mergeCell ref="AX7:AY7"/>
    <mergeCell ref="AN22:AP23"/>
    <mergeCell ref="AQ22:AY23"/>
    <mergeCell ref="B16:E16"/>
    <mergeCell ref="B17:E17"/>
    <mergeCell ref="B18:E18"/>
    <mergeCell ref="B19:E19"/>
    <mergeCell ref="B20:E20"/>
    <mergeCell ref="B21:E21"/>
    <mergeCell ref="B22:E22"/>
    <mergeCell ref="B23:E23"/>
  </mergeCells>
  <phoneticPr fontId="2"/>
  <pageMargins left="0.51181102362204722" right="0.51181102362204722" top="0.74803149606299213" bottom="0.35433070866141736" header="0.31496062992125984" footer="0.11811023622047245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9A8C64-ADEB-41F4-839F-B082F532E43C}">
          <x14:formula1>
            <xm:f>区分!$B$2:$B$4</xm:f>
          </x14:formula1>
          <xm:sqref>V15:V23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7CC7-67BD-44F4-8771-1D2458C09E20}">
  <dimension ref="A1:B4"/>
  <sheetViews>
    <sheetView workbookViewId="0">
      <selection activeCell="B6" sqref="B6"/>
    </sheetView>
  </sheetViews>
  <sheetFormatPr defaultRowHeight="18.75" x14ac:dyDescent="0.4"/>
  <sheetData>
    <row r="1" spans="1:2" x14ac:dyDescent="0.4">
      <c r="A1" t="s">
        <v>112</v>
      </c>
    </row>
    <row r="2" spans="1:2" x14ac:dyDescent="0.4">
      <c r="A2" t="s">
        <v>113</v>
      </c>
      <c r="B2" t="s">
        <v>114</v>
      </c>
    </row>
    <row r="3" spans="1:2" x14ac:dyDescent="0.4">
      <c r="A3" t="s">
        <v>110</v>
      </c>
      <c r="B3" t="s">
        <v>91</v>
      </c>
    </row>
    <row r="4" spans="1:2" x14ac:dyDescent="0.4">
      <c r="A4" t="s">
        <v>115</v>
      </c>
      <c r="B4" t="s">
        <v>116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取引登録カード</vt:lpstr>
      <vt:lpstr>請求書 (見本)</vt:lpstr>
      <vt:lpstr>請求書</vt:lpstr>
      <vt:lpstr>区分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興和道路</dc:creator>
  <cp:keywords/>
  <dc:description/>
  <cp:lastModifiedBy>kowaRoadSomu32022</cp:lastModifiedBy>
  <cp:revision/>
  <dcterms:created xsi:type="dcterms:W3CDTF">2023-06-29T23:54:14Z</dcterms:created>
  <dcterms:modified xsi:type="dcterms:W3CDTF">2023-10-05T23:43:13Z</dcterms:modified>
  <cp:category/>
  <cp:contentStatus/>
</cp:coreProperties>
</file>